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ulian Voicu\Desktop\Republicat\"/>
    </mc:Choice>
  </mc:AlternateContent>
  <xr:revisionPtr revIDLastSave="0" documentId="13_ncr:1_{101D48D2-9D12-4191-93EC-CE54995DAF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ECESAR PÂNĂ LA 31.12.2023" sheetId="13" r:id="rId1"/>
  </sheets>
  <definedNames>
    <definedName name="_Hlk132809503" localSheetId="0">'NECESAR PÂNĂ LA 31.12.2023'!$A$65</definedName>
    <definedName name="_xlnm.Print_Titles" localSheetId="0">'NECESAR PÂNĂ LA 31.12.2023'!$4:$4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3" l="1"/>
  <c r="J5" i="13" s="1"/>
  <c r="I6" i="13"/>
  <c r="J6" i="13" s="1"/>
  <c r="I7" i="13"/>
  <c r="J7" i="13" s="1"/>
  <c r="I8" i="13"/>
  <c r="J8" i="13" s="1"/>
  <c r="I9" i="13"/>
  <c r="J9" i="13" s="1"/>
  <c r="I10" i="13"/>
  <c r="J10" i="13" s="1"/>
  <c r="I11" i="13"/>
  <c r="J11" i="13" s="1"/>
  <c r="I12" i="13"/>
  <c r="J12" i="13" s="1"/>
  <c r="I13" i="13"/>
  <c r="J13" i="13" s="1"/>
  <c r="I14" i="13"/>
  <c r="J14" i="13" s="1"/>
  <c r="I15" i="13"/>
  <c r="J15" i="13" s="1"/>
  <c r="I16" i="13"/>
  <c r="J16" i="13" s="1"/>
  <c r="I17" i="13"/>
  <c r="J17" i="13" s="1"/>
  <c r="I18" i="13"/>
  <c r="J18" i="13" s="1"/>
  <c r="I19" i="13"/>
  <c r="J19" i="13" s="1"/>
  <c r="I20" i="13"/>
  <c r="J20" i="13" s="1"/>
  <c r="I21" i="13"/>
  <c r="J21" i="13" s="1"/>
  <c r="I22" i="13"/>
  <c r="J22" i="13" s="1"/>
  <c r="I23" i="13"/>
  <c r="J23" i="13" s="1"/>
  <c r="I24" i="13"/>
  <c r="J24" i="13" s="1"/>
  <c r="I25" i="13"/>
  <c r="J25" i="13" s="1"/>
  <c r="I26" i="13"/>
  <c r="J26" i="13" s="1"/>
  <c r="I27" i="13"/>
  <c r="J27" i="13" s="1"/>
  <c r="I28" i="13"/>
  <c r="J28" i="13" s="1"/>
  <c r="I29" i="13"/>
  <c r="J29" i="13" s="1"/>
  <c r="I30" i="13"/>
  <c r="J30" i="13" s="1"/>
  <c r="I31" i="13"/>
  <c r="J31" i="13" s="1"/>
  <c r="I32" i="13"/>
  <c r="J32" i="13" s="1"/>
  <c r="I33" i="13"/>
  <c r="J33" i="13" s="1"/>
  <c r="I34" i="13"/>
  <c r="J34" i="13" s="1"/>
  <c r="I35" i="13"/>
  <c r="J35" i="13" s="1"/>
  <c r="I36" i="13"/>
  <c r="J36" i="13" s="1"/>
  <c r="I37" i="13"/>
  <c r="J37" i="13" s="1"/>
  <c r="I38" i="13"/>
  <c r="J38" i="13" s="1"/>
  <c r="I39" i="13"/>
  <c r="J39" i="13" s="1"/>
  <c r="I40" i="13"/>
  <c r="I41" i="13"/>
  <c r="J41" i="13" s="1"/>
  <c r="I42" i="13"/>
  <c r="J42" i="13" s="1"/>
  <c r="I43" i="13"/>
  <c r="J43" i="13" s="1"/>
  <c r="I44" i="13"/>
  <c r="J44" i="13" s="1"/>
  <c r="I45" i="13"/>
  <c r="J45" i="13" s="1"/>
  <c r="I46" i="13"/>
  <c r="J46" i="13" s="1"/>
  <c r="I47" i="13"/>
  <c r="J47" i="13" s="1"/>
  <c r="I48" i="13"/>
  <c r="J48" i="13" s="1"/>
  <c r="I49" i="13"/>
  <c r="J49" i="13" s="1"/>
  <c r="F50" i="13"/>
  <c r="H50" i="13"/>
  <c r="G50" i="13"/>
  <c r="J50" i="13" l="1"/>
</calcChain>
</file>

<file path=xl/sharedStrings.xml><?xml version="1.0" encoding="utf-8"?>
<sst xmlns="http://schemas.openxmlformats.org/spreadsheetml/2006/main" count="161" uniqueCount="117">
  <si>
    <t>NR. CRT.</t>
  </si>
  <si>
    <t>DENUMIRE PRODUS</t>
  </si>
  <si>
    <t>CĂMIN</t>
  </si>
  <si>
    <t>U.M.</t>
  </si>
  <si>
    <t>buc</t>
  </si>
  <si>
    <t>plic</t>
  </si>
  <si>
    <t>Teste glicemie Easy Gluco, 50 buc/cutie</t>
  </si>
  <si>
    <t>set</t>
  </si>
  <si>
    <t>cut</t>
  </si>
  <si>
    <t>Vata medicinala 200 gr</t>
  </si>
  <si>
    <t>Seringă unică folosință 20 ml cu ac 21 G, detașabil</t>
  </si>
  <si>
    <t>Comprese sterile din tifon,dimensiuni 8x10cmx50straturi</t>
  </si>
  <si>
    <t>Rivanol 0,1%, fl 200 ml</t>
  </si>
  <si>
    <t>Ulei de parafină, 1 Litru, ulei pentru masaj</t>
  </si>
  <si>
    <t>Gel ultrasunete(Ecografie) în flacon dispenser 1000 ml, transparent</t>
  </si>
  <si>
    <t>Apasatoare de limba de unica folosinta, din lemn, sterile, ambalate individual, 100 buc/cutie</t>
  </si>
  <si>
    <t>Fașă 8/10</t>
  </si>
  <si>
    <t>Fașă 5/8</t>
  </si>
  <si>
    <t>Fașă elastică</t>
  </si>
  <si>
    <t>Bumbac 100%</t>
  </si>
  <si>
    <t>Bandaj elastic (extensibil), longitudinal, cu cleme de prindere</t>
  </si>
  <si>
    <t>Hidrofilă, 200 gr/pachet</t>
  </si>
  <si>
    <t>Plasturi universali cu pansament, rezistenți la apă, diferite dimensiuni, 100 buc/cutie</t>
  </si>
  <si>
    <t>Rezistenți la apă</t>
  </si>
  <si>
    <t>Pansamente adezive sterile, individuale, 10x10cm</t>
  </si>
  <si>
    <t>Pansamente adezive sterile, individuale, 10x15cm</t>
  </si>
  <si>
    <t>Punga cu gel OXD (28 cmx 14 cm), reutilizabilă, la rece și la cald</t>
  </si>
  <si>
    <t>2 ml cu ac 22G, detașabil</t>
  </si>
  <si>
    <t>Seringă unică folosință 2 ml</t>
  </si>
  <si>
    <t>5 ml cu ac 22 G, detașabil</t>
  </si>
  <si>
    <t>10 ml cu ac 21 G detașabil</t>
  </si>
  <si>
    <t xml:space="preserve">Seringă unică folosință 5 ml </t>
  </si>
  <si>
    <t>Seringă unică folosință 10 ml</t>
  </si>
  <si>
    <t>Carton 7 OZ Albe</t>
  </si>
  <si>
    <t>2 straturi, 450 portii, 108 m</t>
  </si>
  <si>
    <t>role</t>
  </si>
  <si>
    <t>Cearșaf de unică folosință - role</t>
  </si>
  <si>
    <t>Role cearșaf din hârtie din celuloza pură, gofrată, 2 straturi, culoare alb. Dimensiuni: 60 cm x 50 m</t>
  </si>
  <si>
    <t>Rulouri de vată, pungă 1000 bucați</t>
  </si>
  <si>
    <t>Rulouri puternic absorbante din bumbac 100%, nesterile</t>
  </si>
  <si>
    <t>punga</t>
  </si>
  <si>
    <t>Bonetă de unică folosință 100 buc/set</t>
  </si>
  <si>
    <t>Periuțe metalice curățat instrumentar</t>
  </si>
  <si>
    <t>Material: metal</t>
  </si>
  <si>
    <t>Hârtie de tip craft (60 g/m) în partea inferioară peste care este lipit un film transparent copolimer, format din 5 straturi. Forta medie de rezistenta: 3N</t>
  </si>
  <si>
    <t>Rolă pungi sigilabile împachetare instrumentar pentru autoclav - diametru 5,5</t>
  </si>
  <si>
    <t>Rolă pungi sigilabile împachetare instrumentar pentru autoclav - diametru 7,5</t>
  </si>
  <si>
    <t>Rolă pungi sigilabile împachetare instrumentar pentru autoclav - diametru 10</t>
  </si>
  <si>
    <t>Pungi autosigilante pentru autoclav- 57*130 , 200buc/cutie</t>
  </si>
  <si>
    <t>Pungi autosigilante pentru autoclav- 90*270</t>
  </si>
  <si>
    <t>TOTAL CANTITATIV</t>
  </si>
  <si>
    <t>TOTAL VALORIC LEI FĂRĂ TVA</t>
  </si>
  <si>
    <t>CANTITĂȚI</t>
  </si>
  <si>
    <t>Valoare totală estimată lei fără TVA</t>
  </si>
  <si>
    <t>Ace glicemie, 100 buc/cutie</t>
  </si>
  <si>
    <t>Ulei de parafină</t>
  </si>
  <si>
    <t>Gel ultrasunete</t>
  </si>
  <si>
    <t>Fașă tifon 10 cmx10m</t>
  </si>
  <si>
    <t>Comprese sterile 8x10cmx50straturi</t>
  </si>
  <si>
    <t>Banda adezivă, rezistenta la explozie, transparente.</t>
  </si>
  <si>
    <t>rolă</t>
  </si>
  <si>
    <t>CABINETE DE MEDICINĂ GENERALĂ ȘI STOMATOLOGICĂ</t>
  </si>
  <si>
    <t>CARACTERISTICI TEHNICE</t>
  </si>
  <si>
    <t>CANTINA DE AJUTOR SOCIAL CONSTANTA</t>
  </si>
  <si>
    <t>Apă oxigenată - soluție 3%, flacon a  200 ml</t>
  </si>
  <si>
    <t>flc</t>
  </si>
  <si>
    <t>Povidonum iodinatum soluție cutanată 10 % flacoane a 100 ml</t>
  </si>
  <si>
    <t>Soluție cutanată Iodina 10%, 100 ml</t>
  </si>
  <si>
    <t>Rivanol soluție 0,1% flacoane a 200 ml</t>
  </si>
  <si>
    <t>Din tifon, dimensiuni 10x10 cm x 50 straturi, 50 plicuri /pachet</t>
  </si>
  <si>
    <t>universali cu pansament, rezistenți la apă, diferite dimensiuni, 100 buc/cutie</t>
  </si>
  <si>
    <t>Bumbac 100%, steril, non-aderent, 10x10 cm</t>
  </si>
  <si>
    <t>Bumbac 100%, steril, non-aderent, 10x15 cm</t>
  </si>
  <si>
    <t>Pungi cu gel cald/rece (minimum 2 / cabinet)</t>
  </si>
  <si>
    <t>Mănuși de examinare,  - mărimi (S, M, L în proporții stabilite prin comandă) cutii a  100 buc</t>
  </si>
  <si>
    <t>Din nitril, nepudrate. Mărimi (S, M, L în proporții stabilite prin comandă) cutii a  100 buc</t>
  </si>
  <si>
    <t>Ace seringa uf 22G, 0,7x40 mm, în ambalaje individuale,  100 buc/cutie</t>
  </si>
  <si>
    <t>Truse de perfuzie</t>
  </si>
  <si>
    <t>Trusa perfuzie cu ac plastic</t>
  </si>
  <si>
    <t>Pahare de unică folosință de 150-200 ml, set de 100 buc/set</t>
  </si>
  <si>
    <t>Abeslanguri (apăsătoare de limbă U.F.) 100 buc/cutie</t>
  </si>
  <si>
    <t>Prosoape de unică folosință - role sau cutii</t>
  </si>
  <si>
    <t>Din polipropilenă, cu elastic și clip, 46 cm,  100 buc/set</t>
  </si>
  <si>
    <t>Câmpuri de hârtie + P.E. pentru masă unit, cutie cu 500 buc, 2 straturi, dimensiuni 33x45 cm</t>
  </si>
  <si>
    <t xml:space="preserve">Cutie câmpuri stomatologice cu 500 bucați, 2 straturi. </t>
  </si>
  <si>
    <t>Saci negri pentru deșeuri menajere</t>
  </si>
  <si>
    <t>Saci menaj 35L SOLID, negru, 50x60 cm, 30 buc/rola</t>
  </si>
  <si>
    <t>Halat de unică folosință impermeabil</t>
  </si>
  <si>
    <t>Halat de protecție sau alt echipament de protecție (jachetă, pantaloni, etc) din bumbac, diverse mărimi</t>
  </si>
  <si>
    <t>Saboti sanitari diverse mărimi - pereche</t>
  </si>
  <si>
    <t>Material: piele                  Branț: piele                        Talpă: antiderapantă si ușoară, realizată din poliuretan                          Culoare: alb</t>
  </si>
  <si>
    <t>Ace glicemie, ace sterile atraumatice, pentru obținerea unei picături de sânge capilar în vederea determinării parametrilor  bio - chimici. Învelisul acului este din polietilenă. Ac foartefin având vârful cu 3 muchii, steril, de unică folosință. Se folosește cu lansetă/înțepătorul Softelix 25 ace sterile / cutie</t>
  </si>
  <si>
    <t>L</t>
  </si>
  <si>
    <t>Acoperitori pantofi 100 buc/set , polietilena</t>
  </si>
  <si>
    <t>Direcția medico-socială</t>
  </si>
  <si>
    <t>Director – Dancă Ortanza</t>
  </si>
  <si>
    <t>Căminul pentru persoane vârstnice</t>
  </si>
  <si>
    <t>Director – Nistorescu Monica</t>
  </si>
  <si>
    <t>Serviciul Tehnico-economic</t>
  </si>
  <si>
    <t>Întocmit,</t>
  </si>
  <si>
    <t>Șef serviciu - Lazăr Cătălin</t>
  </si>
  <si>
    <t>NECESAR PÂNĂ LA 31.12.2023</t>
  </si>
  <si>
    <t xml:space="preserve">Comprese sterile, 10x10cm, 50 straturi/plic </t>
  </si>
  <si>
    <t>Leucoplast (5 cm x 5 m), pe suport de mătase, impermeabil</t>
  </si>
  <si>
    <t>Pungi autosigilante pentru autoclav - 75  * 250, cutii 100 buc/cutie</t>
  </si>
  <si>
    <t>Banda adezivă, rezistenta la explozie, transparente, 90 mm x 270 mm</t>
  </si>
  <si>
    <t>POLYESTER 65 % / BUMBAC 35 % proprietati 195 gr/M2. Tip  cămașă, maneca lunga</t>
  </si>
  <si>
    <t>Halat de unică folosință, mânecă lungă cu elastic din polietilenă, încheiat la spate cu șnur la talie și gât</t>
  </si>
  <si>
    <t xml:space="preserve"> Botoși unică folosință</t>
  </si>
  <si>
    <t>pereche</t>
  </si>
  <si>
    <t>Direcția protecție socială</t>
  </si>
  <si>
    <t>Director executiv - Ghițulescu Anca</t>
  </si>
  <si>
    <t>Cantina de ajutor social Constanta</t>
  </si>
  <si>
    <t>Insp. Florea Georgiana</t>
  </si>
  <si>
    <t>Șef centru – Ou Daniela</t>
  </si>
  <si>
    <t>Anexa 1 la Referatul nr. 59773/27.06.2023</t>
  </si>
  <si>
    <t xml:space="preserve"> PREȚ UNITAR LEI FĂRĂ TVA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</si>
</sst>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;[Red]0.00"/>
    <numFmt numFmtId="165" formatCode="[$-F400]h:mm:ss\ AM/PM"/>
    <numFmt numFmtId="166" formatCode="0;[Red]0"/>
    <numFmt numFmtId="167" formatCode="#,##0.00;[Red]#,##0.00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0"/>
      <color rgb="FF000000"/>
      <name val="Verdana"/>
      <family val="2"/>
      <charset val="238"/>
    </font>
    <font>
      <sz val="11"/>
      <name val="Calibri"/>
      <family val="2"/>
      <charset val="1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sz val="8"/>
      <name val="Verdana"/>
      <family val="2"/>
    </font>
    <font>
      <b/>
      <sz val="8"/>
      <name val="Verdana"/>
      <family val="2"/>
    </font>
    <font>
      <sz val="8"/>
      <color rgb="FFFF0000"/>
      <name val="Verdana"/>
      <family val="2"/>
    </font>
    <font>
      <b/>
      <sz val="10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0" xfId="0" applyFill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top"/>
    </xf>
    <xf numFmtId="164" fontId="2" fillId="0" borderId="0" xfId="0" applyNumberFormat="1" applyFont="1" applyAlignment="1">
      <alignment vertical="top"/>
    </xf>
    <xf numFmtId="0" fontId="1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vertical="top"/>
    </xf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 vertical="top" wrapText="1"/>
    </xf>
    <xf numFmtId="0" fontId="7" fillId="2" borderId="0" xfId="0" applyFont="1" applyFill="1" applyAlignment="1">
      <alignment horizontal="center" vertical="center" wrapText="1"/>
    </xf>
    <xf numFmtId="164" fontId="8" fillId="2" borderId="3" xfId="0" applyNumberFormat="1" applyFont="1" applyFill="1" applyBorder="1" applyAlignment="1">
      <alignment horizontal="center" wrapText="1"/>
    </xf>
    <xf numFmtId="164" fontId="8" fillId="2" borderId="0" xfId="0" applyNumberFormat="1" applyFont="1" applyFill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65" fontId="8" fillId="3" borderId="1" xfId="0" applyNumberFormat="1" applyFont="1" applyFill="1" applyBorder="1" applyAlignment="1">
      <alignment horizontal="center" vertical="center" textRotation="90" wrapText="1"/>
    </xf>
    <xf numFmtId="165" fontId="8" fillId="2" borderId="1" xfId="0" applyNumberFormat="1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/>
    </xf>
    <xf numFmtId="167" fontId="7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top" wrapText="1"/>
    </xf>
    <xf numFmtId="4" fontId="7" fillId="0" borderId="1" xfId="0" applyNumberFormat="1" applyFont="1" applyBorder="1" applyAlignment="1">
      <alignment horizontal="center" vertical="top"/>
    </xf>
    <xf numFmtId="166" fontId="9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67" fontId="7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167" fontId="8" fillId="0" borderId="1" xfId="0" applyNumberFormat="1" applyFont="1" applyBorder="1" applyAlignment="1">
      <alignment vertic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wrapText="1"/>
    </xf>
    <xf numFmtId="164" fontId="8" fillId="0" borderId="4" xfId="0" applyNumberFormat="1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1A0B4-66D8-4B3A-8363-4E22C05EEF38}">
  <sheetPr>
    <tabColor rgb="FF002060"/>
  </sheetPr>
  <dimension ref="A1:T74"/>
  <sheetViews>
    <sheetView tabSelected="1" zoomScale="130" zoomScaleNormal="130" workbookViewId="0">
      <selection activeCell="E6" sqref="E6"/>
    </sheetView>
  </sheetViews>
  <sheetFormatPr defaultRowHeight="15" x14ac:dyDescent="0.25"/>
  <cols>
    <col min="1" max="1" width="6.28515625" style="2" customWidth="1"/>
    <col min="2" max="2" width="12" style="4" customWidth="1"/>
    <col min="3" max="3" width="18" style="4" customWidth="1"/>
    <col min="4" max="4" width="6.7109375" style="3" customWidth="1"/>
    <col min="5" max="5" width="10" style="3" customWidth="1"/>
    <col min="6" max="6" width="10.85546875" style="2" customWidth="1"/>
    <col min="7" max="7" width="10.28515625" style="2" customWidth="1"/>
    <col min="8" max="8" width="8.85546875" style="2" customWidth="1"/>
    <col min="9" max="9" width="8" style="2" customWidth="1"/>
    <col min="10" max="10" width="10.85546875" style="2" customWidth="1"/>
  </cols>
  <sheetData>
    <row r="1" spans="1:10" x14ac:dyDescent="0.25">
      <c r="A1" s="18" t="s">
        <v>115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15" customHeight="1" x14ac:dyDescent="0.25">
      <c r="A2" s="19" t="s">
        <v>101</v>
      </c>
      <c r="B2" s="20"/>
      <c r="C2" s="20"/>
      <c r="D2" s="19"/>
      <c r="E2" s="19"/>
      <c r="F2" s="19"/>
      <c r="G2" s="19"/>
      <c r="H2" s="19"/>
      <c r="I2" s="19"/>
      <c r="J2" s="19"/>
    </row>
    <row r="3" spans="1:10" ht="17.25" customHeight="1" x14ac:dyDescent="0.25">
      <c r="A3" s="21"/>
      <c r="B3" s="22"/>
      <c r="C3" s="22"/>
      <c r="D3" s="23"/>
      <c r="E3" s="23"/>
      <c r="F3" s="51" t="s">
        <v>52</v>
      </c>
      <c r="G3" s="51"/>
      <c r="H3" s="51"/>
      <c r="I3" s="24"/>
      <c r="J3" s="25"/>
    </row>
    <row r="4" spans="1:10" s="1" customFormat="1" ht="95.25" customHeight="1" x14ac:dyDescent="0.25">
      <c r="A4" s="26" t="s">
        <v>0</v>
      </c>
      <c r="B4" s="26" t="s">
        <v>1</v>
      </c>
      <c r="C4" s="26" t="s">
        <v>62</v>
      </c>
      <c r="D4" s="26" t="s">
        <v>3</v>
      </c>
      <c r="E4" s="27" t="s">
        <v>116</v>
      </c>
      <c r="F4" s="28" t="s">
        <v>61</v>
      </c>
      <c r="G4" s="29" t="s">
        <v>2</v>
      </c>
      <c r="H4" s="29" t="s">
        <v>63</v>
      </c>
      <c r="I4" s="29" t="s">
        <v>50</v>
      </c>
      <c r="J4" s="29" t="s">
        <v>51</v>
      </c>
    </row>
    <row r="5" spans="1:10" s="1" customFormat="1" ht="48.75" customHeight="1" x14ac:dyDescent="0.25">
      <c r="A5" s="30">
        <v>1</v>
      </c>
      <c r="B5" s="42" t="s">
        <v>64</v>
      </c>
      <c r="C5" s="42" t="s">
        <v>64</v>
      </c>
      <c r="D5" s="30" t="s">
        <v>65</v>
      </c>
      <c r="E5" s="31"/>
      <c r="F5" s="32">
        <v>353</v>
      </c>
      <c r="G5" s="32">
        <v>50</v>
      </c>
      <c r="H5" s="32"/>
      <c r="I5" s="32">
        <f>F5+G5+H5</f>
        <v>403</v>
      </c>
      <c r="J5" s="33">
        <f>I5*E5</f>
        <v>0</v>
      </c>
    </row>
    <row r="6" spans="1:10" s="1" customFormat="1" ht="68.25" customHeight="1" x14ac:dyDescent="0.25">
      <c r="A6" s="34">
        <v>2</v>
      </c>
      <c r="B6" s="37" t="s">
        <v>66</v>
      </c>
      <c r="C6" s="37" t="s">
        <v>67</v>
      </c>
      <c r="D6" s="34" t="s">
        <v>65</v>
      </c>
      <c r="E6" s="35"/>
      <c r="F6" s="36">
        <v>49</v>
      </c>
      <c r="G6" s="36"/>
      <c r="H6" s="36"/>
      <c r="I6" s="32">
        <f t="shared" ref="I6:I49" si="0">F6+G6+H6</f>
        <v>49</v>
      </c>
      <c r="J6" s="33">
        <f t="shared" ref="J6:J49" si="1">I6*E6</f>
        <v>0</v>
      </c>
    </row>
    <row r="7" spans="1:10" s="1" customFormat="1" ht="42" customHeight="1" x14ac:dyDescent="0.25">
      <c r="A7" s="34">
        <v>3</v>
      </c>
      <c r="B7" s="37" t="s">
        <v>68</v>
      </c>
      <c r="C7" s="37" t="s">
        <v>12</v>
      </c>
      <c r="D7" s="34" t="s">
        <v>4</v>
      </c>
      <c r="E7" s="35"/>
      <c r="F7" s="36">
        <v>226</v>
      </c>
      <c r="G7" s="36">
        <v>50</v>
      </c>
      <c r="H7" s="36"/>
      <c r="I7" s="32">
        <f t="shared" si="0"/>
        <v>276</v>
      </c>
      <c r="J7" s="33">
        <f t="shared" si="1"/>
        <v>0</v>
      </c>
    </row>
    <row r="8" spans="1:10" s="1" customFormat="1" ht="14.25" customHeight="1" x14ac:dyDescent="0.25">
      <c r="A8" s="34">
        <v>4</v>
      </c>
      <c r="B8" s="37" t="s">
        <v>17</v>
      </c>
      <c r="C8" s="37" t="s">
        <v>19</v>
      </c>
      <c r="D8" s="34" t="s">
        <v>4</v>
      </c>
      <c r="E8" s="38"/>
      <c r="F8" s="36">
        <v>861</v>
      </c>
      <c r="G8" s="36"/>
      <c r="H8" s="36"/>
      <c r="I8" s="32">
        <f t="shared" si="0"/>
        <v>861</v>
      </c>
      <c r="J8" s="33">
        <f t="shared" si="1"/>
        <v>0</v>
      </c>
    </row>
    <row r="9" spans="1:10" s="1" customFormat="1" ht="14.25" customHeight="1" x14ac:dyDescent="0.25">
      <c r="A9" s="34">
        <v>5</v>
      </c>
      <c r="B9" s="37" t="s">
        <v>16</v>
      </c>
      <c r="C9" s="37" t="s">
        <v>19</v>
      </c>
      <c r="D9" s="34" t="s">
        <v>4</v>
      </c>
      <c r="E9" s="38"/>
      <c r="F9" s="36">
        <v>829</v>
      </c>
      <c r="G9" s="36"/>
      <c r="H9" s="36"/>
      <c r="I9" s="32">
        <f t="shared" si="0"/>
        <v>829</v>
      </c>
      <c r="J9" s="33">
        <f t="shared" si="1"/>
        <v>0</v>
      </c>
    </row>
    <row r="10" spans="1:10" s="1" customFormat="1" ht="48" customHeight="1" x14ac:dyDescent="0.25">
      <c r="A10" s="34">
        <v>6</v>
      </c>
      <c r="B10" s="37" t="s">
        <v>18</v>
      </c>
      <c r="C10" s="37" t="s">
        <v>20</v>
      </c>
      <c r="D10" s="34" t="s">
        <v>4</v>
      </c>
      <c r="E10" s="35"/>
      <c r="F10" s="36">
        <v>437</v>
      </c>
      <c r="G10" s="36"/>
      <c r="H10" s="36"/>
      <c r="I10" s="32">
        <f t="shared" si="0"/>
        <v>437</v>
      </c>
      <c r="J10" s="33">
        <f t="shared" si="1"/>
        <v>0</v>
      </c>
    </row>
    <row r="11" spans="1:10" s="1" customFormat="1" ht="51" customHeight="1" x14ac:dyDescent="0.25">
      <c r="A11" s="30">
        <v>7</v>
      </c>
      <c r="B11" s="37" t="s">
        <v>102</v>
      </c>
      <c r="C11" s="37" t="s">
        <v>69</v>
      </c>
      <c r="D11" s="34" t="s">
        <v>5</v>
      </c>
      <c r="E11" s="35"/>
      <c r="F11" s="36">
        <v>2305</v>
      </c>
      <c r="G11" s="36"/>
      <c r="H11" s="36"/>
      <c r="I11" s="32">
        <f t="shared" si="0"/>
        <v>2305</v>
      </c>
      <c r="J11" s="33">
        <f t="shared" si="1"/>
        <v>0</v>
      </c>
    </row>
    <row r="12" spans="1:10" s="1" customFormat="1" ht="58.5" customHeight="1" x14ac:dyDescent="0.25">
      <c r="A12" s="34">
        <v>8</v>
      </c>
      <c r="B12" s="37" t="s">
        <v>103</v>
      </c>
      <c r="C12" s="37" t="s">
        <v>23</v>
      </c>
      <c r="D12" s="34" t="s">
        <v>4</v>
      </c>
      <c r="E12" s="35"/>
      <c r="F12" s="36">
        <v>210</v>
      </c>
      <c r="G12" s="36">
        <v>120</v>
      </c>
      <c r="H12" s="36"/>
      <c r="I12" s="32">
        <f t="shared" si="0"/>
        <v>330</v>
      </c>
      <c r="J12" s="33">
        <f t="shared" si="1"/>
        <v>0</v>
      </c>
    </row>
    <row r="13" spans="1:10" s="1" customFormat="1" ht="78.75" customHeight="1" x14ac:dyDescent="0.25">
      <c r="A13" s="34">
        <v>9</v>
      </c>
      <c r="B13" s="37" t="s">
        <v>22</v>
      </c>
      <c r="C13" s="37" t="s">
        <v>70</v>
      </c>
      <c r="D13" s="34" t="s">
        <v>8</v>
      </c>
      <c r="E13" s="35"/>
      <c r="F13" s="36">
        <v>100</v>
      </c>
      <c r="G13" s="36"/>
      <c r="H13" s="36"/>
      <c r="I13" s="32">
        <f t="shared" si="0"/>
        <v>100</v>
      </c>
      <c r="J13" s="33">
        <f t="shared" si="1"/>
        <v>0</v>
      </c>
    </row>
    <row r="14" spans="1:10" s="1" customFormat="1" ht="60" customHeight="1" x14ac:dyDescent="0.25">
      <c r="A14" s="34">
        <v>10</v>
      </c>
      <c r="B14" s="37" t="s">
        <v>24</v>
      </c>
      <c r="C14" s="37" t="s">
        <v>71</v>
      </c>
      <c r="D14" s="34" t="s">
        <v>4</v>
      </c>
      <c r="E14" s="35"/>
      <c r="F14" s="36">
        <v>1460</v>
      </c>
      <c r="G14" s="36"/>
      <c r="H14" s="36"/>
      <c r="I14" s="32">
        <f t="shared" si="0"/>
        <v>1460</v>
      </c>
      <c r="J14" s="33">
        <f t="shared" si="1"/>
        <v>0</v>
      </c>
    </row>
    <row r="15" spans="1:10" s="1" customFormat="1" ht="56.25" customHeight="1" x14ac:dyDescent="0.25">
      <c r="A15" s="34">
        <v>11</v>
      </c>
      <c r="B15" s="37" t="s">
        <v>25</v>
      </c>
      <c r="C15" s="37" t="s">
        <v>72</v>
      </c>
      <c r="D15" s="34" t="s">
        <v>4</v>
      </c>
      <c r="E15" s="35"/>
      <c r="F15" s="36">
        <v>1490</v>
      </c>
      <c r="G15" s="36"/>
      <c r="H15" s="36"/>
      <c r="I15" s="32">
        <f t="shared" si="0"/>
        <v>1490</v>
      </c>
      <c r="J15" s="33">
        <f t="shared" si="1"/>
        <v>0</v>
      </c>
    </row>
    <row r="16" spans="1:10" s="1" customFormat="1" ht="54.75" customHeight="1" x14ac:dyDescent="0.25">
      <c r="A16" s="34">
        <v>12</v>
      </c>
      <c r="B16" s="42" t="s">
        <v>73</v>
      </c>
      <c r="C16" s="42" t="s">
        <v>26</v>
      </c>
      <c r="D16" s="30" t="s">
        <v>4</v>
      </c>
      <c r="E16" s="31"/>
      <c r="F16" s="32">
        <v>74</v>
      </c>
      <c r="G16" s="32"/>
      <c r="H16" s="32"/>
      <c r="I16" s="32">
        <f t="shared" si="0"/>
        <v>74</v>
      </c>
      <c r="J16" s="33">
        <f t="shared" si="1"/>
        <v>0</v>
      </c>
    </row>
    <row r="17" spans="1:10" s="1" customFormat="1" ht="76.5" customHeight="1" x14ac:dyDescent="0.25">
      <c r="A17" s="30">
        <v>13</v>
      </c>
      <c r="B17" s="37" t="s">
        <v>74</v>
      </c>
      <c r="C17" s="37" t="s">
        <v>75</v>
      </c>
      <c r="D17" s="34" t="s">
        <v>8</v>
      </c>
      <c r="E17" s="35"/>
      <c r="F17" s="36">
        <v>306</v>
      </c>
      <c r="G17" s="36">
        <v>1000</v>
      </c>
      <c r="H17" s="36">
        <v>60</v>
      </c>
      <c r="I17" s="32">
        <f t="shared" si="0"/>
        <v>1366</v>
      </c>
      <c r="J17" s="33">
        <f t="shared" si="1"/>
        <v>0</v>
      </c>
    </row>
    <row r="18" spans="1:10" s="1" customFormat="1" ht="27" customHeight="1" x14ac:dyDescent="0.25">
      <c r="A18" s="34">
        <v>14</v>
      </c>
      <c r="B18" s="37" t="s">
        <v>28</v>
      </c>
      <c r="C18" s="37" t="s">
        <v>27</v>
      </c>
      <c r="D18" s="34" t="s">
        <v>4</v>
      </c>
      <c r="E18" s="35"/>
      <c r="F18" s="36">
        <v>307</v>
      </c>
      <c r="G18" s="36">
        <v>300</v>
      </c>
      <c r="H18" s="36"/>
      <c r="I18" s="32">
        <f t="shared" si="0"/>
        <v>607</v>
      </c>
      <c r="J18" s="33">
        <f t="shared" si="1"/>
        <v>0</v>
      </c>
    </row>
    <row r="19" spans="1:10" s="1" customFormat="1" ht="25.5" customHeight="1" x14ac:dyDescent="0.25">
      <c r="A19" s="34">
        <v>15</v>
      </c>
      <c r="B19" s="37" t="s">
        <v>31</v>
      </c>
      <c r="C19" s="37" t="s">
        <v>29</v>
      </c>
      <c r="D19" s="34" t="s">
        <v>4</v>
      </c>
      <c r="E19" s="35"/>
      <c r="F19" s="36">
        <v>1402</v>
      </c>
      <c r="G19" s="36">
        <v>600</v>
      </c>
      <c r="H19" s="36"/>
      <c r="I19" s="32">
        <f t="shared" si="0"/>
        <v>2002</v>
      </c>
      <c r="J19" s="33">
        <f t="shared" si="1"/>
        <v>0</v>
      </c>
    </row>
    <row r="20" spans="1:10" s="1" customFormat="1" ht="38.25" customHeight="1" x14ac:dyDescent="0.25">
      <c r="A20" s="34">
        <v>16</v>
      </c>
      <c r="B20" s="37" t="s">
        <v>32</v>
      </c>
      <c r="C20" s="37" t="s">
        <v>30</v>
      </c>
      <c r="D20" s="34" t="s">
        <v>4</v>
      </c>
      <c r="E20" s="35"/>
      <c r="F20" s="36">
        <v>299</v>
      </c>
      <c r="G20" s="36">
        <v>600</v>
      </c>
      <c r="H20" s="36"/>
      <c r="I20" s="32">
        <f t="shared" si="0"/>
        <v>899</v>
      </c>
      <c r="J20" s="33">
        <f t="shared" si="1"/>
        <v>0</v>
      </c>
    </row>
    <row r="21" spans="1:10" s="1" customFormat="1" ht="68.25" customHeight="1" x14ac:dyDescent="0.25">
      <c r="A21" s="34">
        <v>17</v>
      </c>
      <c r="B21" s="37" t="s">
        <v>76</v>
      </c>
      <c r="C21" s="37" t="s">
        <v>76</v>
      </c>
      <c r="D21" s="34" t="s">
        <v>8</v>
      </c>
      <c r="E21" s="35"/>
      <c r="F21" s="36">
        <v>3</v>
      </c>
      <c r="G21" s="36">
        <v>4</v>
      </c>
      <c r="H21" s="36"/>
      <c r="I21" s="32">
        <f t="shared" si="0"/>
        <v>7</v>
      </c>
      <c r="J21" s="33">
        <f t="shared" si="1"/>
        <v>0</v>
      </c>
    </row>
    <row r="22" spans="1:10" s="1" customFormat="1" ht="27.75" customHeight="1" x14ac:dyDescent="0.25">
      <c r="A22" s="34">
        <v>18</v>
      </c>
      <c r="B22" s="37" t="s">
        <v>77</v>
      </c>
      <c r="C22" s="37" t="s">
        <v>78</v>
      </c>
      <c r="D22" s="34" t="s">
        <v>4</v>
      </c>
      <c r="E22" s="35"/>
      <c r="F22" s="36">
        <v>10</v>
      </c>
      <c r="G22" s="36"/>
      <c r="H22" s="36"/>
      <c r="I22" s="32">
        <f t="shared" si="0"/>
        <v>10</v>
      </c>
      <c r="J22" s="33">
        <f t="shared" si="1"/>
        <v>0</v>
      </c>
    </row>
    <row r="23" spans="1:10" s="1" customFormat="1" ht="57" customHeight="1" x14ac:dyDescent="0.25">
      <c r="A23" s="30">
        <v>19</v>
      </c>
      <c r="B23" s="42" t="s">
        <v>79</v>
      </c>
      <c r="C23" s="42" t="s">
        <v>33</v>
      </c>
      <c r="D23" s="30" t="s">
        <v>7</v>
      </c>
      <c r="E23" s="31"/>
      <c r="F23" s="32">
        <v>272</v>
      </c>
      <c r="G23" s="32"/>
      <c r="H23" s="32"/>
      <c r="I23" s="32">
        <f t="shared" si="0"/>
        <v>272</v>
      </c>
      <c r="J23" s="33">
        <f t="shared" si="1"/>
        <v>0</v>
      </c>
    </row>
    <row r="24" spans="1:10" s="1" customFormat="1" ht="57" customHeight="1" x14ac:dyDescent="0.25">
      <c r="A24" s="34">
        <v>20</v>
      </c>
      <c r="B24" s="42" t="s">
        <v>80</v>
      </c>
      <c r="C24" s="42" t="s">
        <v>15</v>
      </c>
      <c r="D24" s="30" t="s">
        <v>8</v>
      </c>
      <c r="E24" s="31"/>
      <c r="F24" s="32">
        <v>31</v>
      </c>
      <c r="G24" s="32"/>
      <c r="H24" s="32"/>
      <c r="I24" s="32">
        <f t="shared" si="0"/>
        <v>31</v>
      </c>
      <c r="J24" s="33">
        <f t="shared" si="1"/>
        <v>0</v>
      </c>
    </row>
    <row r="25" spans="1:10" s="1" customFormat="1" ht="39" customHeight="1" x14ac:dyDescent="0.25">
      <c r="A25" s="34">
        <v>21</v>
      </c>
      <c r="B25" s="42" t="s">
        <v>81</v>
      </c>
      <c r="C25" s="42" t="s">
        <v>34</v>
      </c>
      <c r="D25" s="30" t="s">
        <v>60</v>
      </c>
      <c r="E25" s="31"/>
      <c r="F25" s="32">
        <v>582</v>
      </c>
      <c r="G25" s="32"/>
      <c r="H25" s="32"/>
      <c r="I25" s="32">
        <f t="shared" si="0"/>
        <v>582</v>
      </c>
      <c r="J25" s="33">
        <f t="shared" si="1"/>
        <v>0</v>
      </c>
    </row>
    <row r="26" spans="1:10" s="1" customFormat="1" ht="70.5" customHeight="1" x14ac:dyDescent="0.25">
      <c r="A26" s="34">
        <v>22</v>
      </c>
      <c r="B26" s="37" t="s">
        <v>36</v>
      </c>
      <c r="C26" s="37" t="s">
        <v>37</v>
      </c>
      <c r="D26" s="34" t="s">
        <v>35</v>
      </c>
      <c r="E26" s="35"/>
      <c r="F26" s="36">
        <v>156</v>
      </c>
      <c r="G26" s="36"/>
      <c r="H26" s="36"/>
      <c r="I26" s="32">
        <f t="shared" si="0"/>
        <v>156</v>
      </c>
      <c r="J26" s="33">
        <f t="shared" si="1"/>
        <v>0</v>
      </c>
    </row>
    <row r="27" spans="1:10" s="1" customFormat="1" ht="38.450000000000003" customHeight="1" x14ac:dyDescent="0.25">
      <c r="A27" s="34">
        <v>23</v>
      </c>
      <c r="B27" s="42" t="s">
        <v>41</v>
      </c>
      <c r="C27" s="42" t="s">
        <v>82</v>
      </c>
      <c r="D27" s="30" t="s">
        <v>7</v>
      </c>
      <c r="E27" s="31"/>
      <c r="F27" s="32">
        <v>4</v>
      </c>
      <c r="G27" s="32">
        <v>8</v>
      </c>
      <c r="H27" s="32">
        <v>10</v>
      </c>
      <c r="I27" s="32">
        <f t="shared" si="0"/>
        <v>22</v>
      </c>
      <c r="J27" s="33">
        <f t="shared" si="1"/>
        <v>0</v>
      </c>
    </row>
    <row r="28" spans="1:10" s="1" customFormat="1" ht="46.15" customHeight="1" x14ac:dyDescent="0.25">
      <c r="A28" s="34">
        <v>24</v>
      </c>
      <c r="B28" s="42" t="s">
        <v>38</v>
      </c>
      <c r="C28" s="42" t="s">
        <v>39</v>
      </c>
      <c r="D28" s="30" t="s">
        <v>40</v>
      </c>
      <c r="E28" s="31"/>
      <c r="F28" s="32">
        <v>6</v>
      </c>
      <c r="G28" s="32"/>
      <c r="H28" s="32"/>
      <c r="I28" s="32">
        <f t="shared" si="0"/>
        <v>6</v>
      </c>
      <c r="J28" s="33">
        <f t="shared" si="1"/>
        <v>0</v>
      </c>
    </row>
    <row r="29" spans="1:10" s="1" customFormat="1" ht="96.75" customHeight="1" x14ac:dyDescent="0.25">
      <c r="A29" s="30">
        <v>25</v>
      </c>
      <c r="B29" s="42" t="s">
        <v>83</v>
      </c>
      <c r="C29" s="42" t="s">
        <v>84</v>
      </c>
      <c r="D29" s="30" t="s">
        <v>8</v>
      </c>
      <c r="E29" s="31"/>
      <c r="F29" s="32">
        <v>24</v>
      </c>
      <c r="G29" s="32"/>
      <c r="H29" s="32"/>
      <c r="I29" s="32">
        <f t="shared" si="0"/>
        <v>24</v>
      </c>
      <c r="J29" s="33">
        <f t="shared" si="1"/>
        <v>0</v>
      </c>
    </row>
    <row r="30" spans="1:10" s="1" customFormat="1" ht="51.6" customHeight="1" x14ac:dyDescent="0.25">
      <c r="A30" s="34">
        <v>26</v>
      </c>
      <c r="B30" s="42" t="s">
        <v>85</v>
      </c>
      <c r="C30" s="42" t="s">
        <v>86</v>
      </c>
      <c r="D30" s="30" t="s">
        <v>35</v>
      </c>
      <c r="E30" s="31"/>
      <c r="F30" s="32">
        <v>39</v>
      </c>
      <c r="G30" s="32"/>
      <c r="H30" s="32"/>
      <c r="I30" s="32">
        <f t="shared" si="0"/>
        <v>39</v>
      </c>
      <c r="J30" s="33">
        <f t="shared" si="1"/>
        <v>0</v>
      </c>
    </row>
    <row r="31" spans="1:10" s="1" customFormat="1" ht="49.5" customHeight="1" x14ac:dyDescent="0.25">
      <c r="A31" s="34">
        <v>27</v>
      </c>
      <c r="B31" s="42" t="s">
        <v>42</v>
      </c>
      <c r="C31" s="42" t="s">
        <v>43</v>
      </c>
      <c r="D31" s="30" t="s">
        <v>4</v>
      </c>
      <c r="E31" s="31"/>
      <c r="F31" s="32">
        <v>20</v>
      </c>
      <c r="G31" s="32"/>
      <c r="H31" s="32"/>
      <c r="I31" s="32">
        <f t="shared" si="0"/>
        <v>20</v>
      </c>
      <c r="J31" s="33">
        <f t="shared" si="1"/>
        <v>0</v>
      </c>
    </row>
    <row r="32" spans="1:10" s="1" customFormat="1" ht="102" customHeight="1" x14ac:dyDescent="0.25">
      <c r="A32" s="34">
        <v>28</v>
      </c>
      <c r="B32" s="42" t="s">
        <v>45</v>
      </c>
      <c r="C32" s="42" t="s">
        <v>44</v>
      </c>
      <c r="D32" s="30" t="s">
        <v>35</v>
      </c>
      <c r="E32" s="31"/>
      <c r="F32" s="32">
        <v>12</v>
      </c>
      <c r="G32" s="32"/>
      <c r="H32" s="32"/>
      <c r="I32" s="32">
        <f t="shared" si="0"/>
        <v>12</v>
      </c>
      <c r="J32" s="33">
        <f t="shared" si="1"/>
        <v>0</v>
      </c>
    </row>
    <row r="33" spans="1:10" s="1" customFormat="1" ht="93.75" customHeight="1" x14ac:dyDescent="0.25">
      <c r="A33" s="34">
        <v>29</v>
      </c>
      <c r="B33" s="42" t="s">
        <v>46</v>
      </c>
      <c r="C33" s="42" t="s">
        <v>44</v>
      </c>
      <c r="D33" s="30" t="s">
        <v>35</v>
      </c>
      <c r="E33" s="31"/>
      <c r="F33" s="32">
        <v>11</v>
      </c>
      <c r="G33" s="32"/>
      <c r="H33" s="32"/>
      <c r="I33" s="32">
        <f t="shared" si="0"/>
        <v>11</v>
      </c>
      <c r="J33" s="33">
        <f t="shared" si="1"/>
        <v>0</v>
      </c>
    </row>
    <row r="34" spans="1:10" s="1" customFormat="1" ht="103.5" customHeight="1" x14ac:dyDescent="0.25">
      <c r="A34" s="34">
        <v>30</v>
      </c>
      <c r="B34" s="42" t="s">
        <v>47</v>
      </c>
      <c r="C34" s="42" t="s">
        <v>44</v>
      </c>
      <c r="D34" s="30" t="s">
        <v>35</v>
      </c>
      <c r="E34" s="31"/>
      <c r="F34" s="32">
        <v>11</v>
      </c>
      <c r="G34" s="32"/>
      <c r="H34" s="32"/>
      <c r="I34" s="32">
        <f t="shared" si="0"/>
        <v>11</v>
      </c>
      <c r="J34" s="33">
        <f t="shared" si="1"/>
        <v>0</v>
      </c>
    </row>
    <row r="35" spans="1:10" s="1" customFormat="1" ht="75.75" customHeight="1" x14ac:dyDescent="0.25">
      <c r="A35" s="30">
        <v>31</v>
      </c>
      <c r="B35" s="42" t="s">
        <v>48</v>
      </c>
      <c r="C35" s="42" t="s">
        <v>59</v>
      </c>
      <c r="D35" s="30" t="s">
        <v>8</v>
      </c>
      <c r="E35" s="31"/>
      <c r="F35" s="32">
        <v>33</v>
      </c>
      <c r="G35" s="32"/>
      <c r="H35" s="32"/>
      <c r="I35" s="32">
        <f t="shared" si="0"/>
        <v>33</v>
      </c>
      <c r="J35" s="33">
        <f t="shared" si="1"/>
        <v>0</v>
      </c>
    </row>
    <row r="36" spans="1:10" s="1" customFormat="1" ht="75.75" customHeight="1" x14ac:dyDescent="0.25">
      <c r="A36" s="34">
        <v>32</v>
      </c>
      <c r="B36" s="42" t="s">
        <v>104</v>
      </c>
      <c r="C36" s="42" t="s">
        <v>59</v>
      </c>
      <c r="D36" s="30" t="s">
        <v>8</v>
      </c>
      <c r="E36" s="30"/>
      <c r="F36" s="32">
        <v>22</v>
      </c>
      <c r="G36" s="39"/>
      <c r="H36" s="39"/>
      <c r="I36" s="32">
        <f t="shared" si="0"/>
        <v>22</v>
      </c>
      <c r="J36" s="33">
        <f t="shared" si="1"/>
        <v>0</v>
      </c>
    </row>
    <row r="37" spans="1:10" s="1" customFormat="1" ht="68.25" customHeight="1" x14ac:dyDescent="0.25">
      <c r="A37" s="34">
        <v>33</v>
      </c>
      <c r="B37" s="42" t="s">
        <v>49</v>
      </c>
      <c r="C37" s="42" t="s">
        <v>105</v>
      </c>
      <c r="D37" s="30" t="s">
        <v>4</v>
      </c>
      <c r="E37" s="31"/>
      <c r="F37" s="32">
        <v>4000</v>
      </c>
      <c r="G37" s="32"/>
      <c r="H37" s="32"/>
      <c r="I37" s="32">
        <f t="shared" si="0"/>
        <v>4000</v>
      </c>
      <c r="J37" s="33">
        <f t="shared" si="1"/>
        <v>0</v>
      </c>
    </row>
    <row r="38" spans="1:10" s="1" customFormat="1" ht="94.5" customHeight="1" x14ac:dyDescent="0.25">
      <c r="A38" s="34">
        <v>34</v>
      </c>
      <c r="B38" s="42" t="s">
        <v>88</v>
      </c>
      <c r="C38" s="42" t="s">
        <v>106</v>
      </c>
      <c r="D38" s="30" t="s">
        <v>4</v>
      </c>
      <c r="E38" s="31"/>
      <c r="F38" s="32">
        <v>13</v>
      </c>
      <c r="G38" s="32"/>
      <c r="H38" s="32"/>
      <c r="I38" s="32">
        <f t="shared" si="0"/>
        <v>13</v>
      </c>
      <c r="J38" s="33">
        <f t="shared" si="1"/>
        <v>0</v>
      </c>
    </row>
    <row r="39" spans="1:10" s="1" customFormat="1" ht="69.75" customHeight="1" x14ac:dyDescent="0.25">
      <c r="A39" s="34">
        <v>35</v>
      </c>
      <c r="B39" s="42" t="s">
        <v>87</v>
      </c>
      <c r="C39" s="42" t="s">
        <v>107</v>
      </c>
      <c r="D39" s="30" t="s">
        <v>4</v>
      </c>
      <c r="E39" s="31"/>
      <c r="F39" s="32">
        <v>31</v>
      </c>
      <c r="G39" s="32"/>
      <c r="H39" s="32"/>
      <c r="I39" s="32">
        <f t="shared" si="0"/>
        <v>31</v>
      </c>
      <c r="J39" s="33">
        <f t="shared" si="1"/>
        <v>0</v>
      </c>
    </row>
    <row r="40" spans="1:10" s="1" customFormat="1" ht="36.75" customHeight="1" x14ac:dyDescent="0.25">
      <c r="A40" s="34">
        <v>36</v>
      </c>
      <c r="B40" s="42" t="s">
        <v>108</v>
      </c>
      <c r="C40" s="42" t="s">
        <v>93</v>
      </c>
      <c r="D40" s="30" t="s">
        <v>7</v>
      </c>
      <c r="E40" s="31"/>
      <c r="F40" s="32">
        <v>6</v>
      </c>
      <c r="G40" s="32"/>
      <c r="H40" s="32"/>
      <c r="I40" s="32">
        <f t="shared" si="0"/>
        <v>6</v>
      </c>
      <c r="J40" s="33">
        <v>58.44</v>
      </c>
    </row>
    <row r="41" spans="1:10" s="1" customFormat="1" ht="69" customHeight="1" x14ac:dyDescent="0.25">
      <c r="A41" s="30">
        <v>37</v>
      </c>
      <c r="B41" s="42" t="s">
        <v>89</v>
      </c>
      <c r="C41" s="42" t="s">
        <v>90</v>
      </c>
      <c r="D41" s="40" t="s">
        <v>109</v>
      </c>
      <c r="E41" s="31"/>
      <c r="F41" s="32">
        <v>11</v>
      </c>
      <c r="G41" s="32"/>
      <c r="H41" s="32"/>
      <c r="I41" s="32">
        <f t="shared" si="0"/>
        <v>11</v>
      </c>
      <c r="J41" s="33">
        <f t="shared" si="1"/>
        <v>0</v>
      </c>
    </row>
    <row r="42" spans="1:10" s="1" customFormat="1" ht="48.75" customHeight="1" x14ac:dyDescent="0.25">
      <c r="A42" s="34">
        <v>38</v>
      </c>
      <c r="B42" s="37" t="s">
        <v>58</v>
      </c>
      <c r="C42" s="37" t="s">
        <v>11</v>
      </c>
      <c r="D42" s="34" t="s">
        <v>5</v>
      </c>
      <c r="E42" s="35"/>
      <c r="F42" s="36"/>
      <c r="G42" s="36">
        <v>2000</v>
      </c>
      <c r="H42" s="36"/>
      <c r="I42" s="32">
        <f t="shared" si="0"/>
        <v>2000</v>
      </c>
      <c r="J42" s="41">
        <f t="shared" si="1"/>
        <v>0</v>
      </c>
    </row>
    <row r="43" spans="1:10" s="1" customFormat="1" ht="27" customHeight="1" x14ac:dyDescent="0.25">
      <c r="A43" s="34">
        <v>39</v>
      </c>
      <c r="B43" s="42" t="s">
        <v>57</v>
      </c>
      <c r="C43" s="42" t="s">
        <v>57</v>
      </c>
      <c r="D43" s="30" t="s">
        <v>4</v>
      </c>
      <c r="E43" s="31"/>
      <c r="F43" s="32"/>
      <c r="G43" s="32">
        <v>600</v>
      </c>
      <c r="H43" s="32"/>
      <c r="I43" s="32">
        <f t="shared" si="0"/>
        <v>600</v>
      </c>
      <c r="J43" s="33">
        <f t="shared" si="1"/>
        <v>0</v>
      </c>
    </row>
    <row r="44" spans="1:10" s="1" customFormat="1" ht="174.75" customHeight="1" x14ac:dyDescent="0.25">
      <c r="A44" s="34">
        <v>40</v>
      </c>
      <c r="B44" s="42" t="s">
        <v>54</v>
      </c>
      <c r="C44" s="42" t="s">
        <v>91</v>
      </c>
      <c r="D44" s="30" t="s">
        <v>8</v>
      </c>
      <c r="E44" s="31"/>
      <c r="F44" s="32"/>
      <c r="G44" s="32">
        <v>1</v>
      </c>
      <c r="H44" s="32"/>
      <c r="I44" s="32">
        <f t="shared" si="0"/>
        <v>1</v>
      </c>
      <c r="J44" s="33">
        <f t="shared" si="1"/>
        <v>0</v>
      </c>
    </row>
    <row r="45" spans="1:10" s="1" customFormat="1" ht="49.5" customHeight="1" x14ac:dyDescent="0.25">
      <c r="A45" s="34">
        <v>41</v>
      </c>
      <c r="B45" s="42" t="s">
        <v>10</v>
      </c>
      <c r="C45" s="42" t="s">
        <v>10</v>
      </c>
      <c r="D45" s="30" t="s">
        <v>4</v>
      </c>
      <c r="E45" s="31"/>
      <c r="F45" s="32"/>
      <c r="G45" s="32">
        <v>150</v>
      </c>
      <c r="H45" s="32"/>
      <c r="I45" s="32">
        <f t="shared" si="0"/>
        <v>150</v>
      </c>
      <c r="J45" s="33">
        <f t="shared" si="1"/>
        <v>0</v>
      </c>
    </row>
    <row r="46" spans="1:10" s="1" customFormat="1" ht="41.45" customHeight="1" x14ac:dyDescent="0.25">
      <c r="A46" s="34">
        <v>42</v>
      </c>
      <c r="B46" s="42" t="s">
        <v>55</v>
      </c>
      <c r="C46" s="42" t="s">
        <v>13</v>
      </c>
      <c r="D46" s="30" t="s">
        <v>4</v>
      </c>
      <c r="E46" s="31"/>
      <c r="F46" s="32"/>
      <c r="G46" s="32">
        <v>2</v>
      </c>
      <c r="H46" s="32"/>
      <c r="I46" s="32">
        <f t="shared" si="0"/>
        <v>2</v>
      </c>
      <c r="J46" s="33">
        <f t="shared" si="1"/>
        <v>0</v>
      </c>
    </row>
    <row r="47" spans="1:10" s="1" customFormat="1" ht="50.45" customHeight="1" x14ac:dyDescent="0.25">
      <c r="A47" s="30">
        <v>43</v>
      </c>
      <c r="B47" s="42" t="s">
        <v>56</v>
      </c>
      <c r="C47" s="42" t="s">
        <v>14</v>
      </c>
      <c r="D47" s="30" t="s">
        <v>92</v>
      </c>
      <c r="E47" s="31"/>
      <c r="F47" s="32"/>
      <c r="G47" s="32">
        <v>1</v>
      </c>
      <c r="H47" s="32"/>
      <c r="I47" s="32">
        <f t="shared" si="0"/>
        <v>1</v>
      </c>
      <c r="J47" s="33">
        <f t="shared" si="1"/>
        <v>0</v>
      </c>
    </row>
    <row r="48" spans="1:10" s="1" customFormat="1" ht="42" customHeight="1" x14ac:dyDescent="0.25">
      <c r="A48" s="34">
        <v>44</v>
      </c>
      <c r="B48" s="42" t="s">
        <v>6</v>
      </c>
      <c r="C48" s="42" t="s">
        <v>6</v>
      </c>
      <c r="D48" s="30" t="s">
        <v>8</v>
      </c>
      <c r="E48" s="31"/>
      <c r="F48" s="32"/>
      <c r="G48" s="32">
        <v>2</v>
      </c>
      <c r="H48" s="32"/>
      <c r="I48" s="32">
        <f t="shared" si="0"/>
        <v>2</v>
      </c>
      <c r="J48" s="33">
        <f t="shared" si="1"/>
        <v>0</v>
      </c>
    </row>
    <row r="49" spans="1:20" s="1" customFormat="1" ht="36.75" customHeight="1" x14ac:dyDescent="0.25">
      <c r="A49" s="34">
        <v>45</v>
      </c>
      <c r="B49" s="42" t="s">
        <v>9</v>
      </c>
      <c r="C49" s="42" t="s">
        <v>21</v>
      </c>
      <c r="D49" s="30" t="s">
        <v>4</v>
      </c>
      <c r="E49" s="31"/>
      <c r="F49" s="32">
        <v>69</v>
      </c>
      <c r="G49" s="32">
        <v>5</v>
      </c>
      <c r="H49" s="32"/>
      <c r="I49" s="32">
        <f t="shared" si="0"/>
        <v>74</v>
      </c>
      <c r="J49" s="33">
        <f t="shared" si="1"/>
        <v>0</v>
      </c>
    </row>
    <row r="50" spans="1:20" s="6" customFormat="1" ht="30" customHeight="1" x14ac:dyDescent="0.25">
      <c r="A50" s="52" t="s">
        <v>53</v>
      </c>
      <c r="B50" s="53"/>
      <c r="C50" s="53"/>
      <c r="D50" s="54"/>
      <c r="E50" s="43"/>
      <c r="F50" s="44">
        <f>E5*F5+E6*F6+E7*F7+E8*F8+E9*F9+E10*F10+E11*F11+E12*F12+E13*F13+E14*F14+E15*F15+E16*F16+E17*F17+E18*F18+E19*F19+E20*F20+E21*F21+E22*F22+E23*F23+E24*F24+E25*F25+E26*F26+E27*F27+E28*F28+E29*F29+E30*F30+E31*F31+E32*F32+E33*F33+E34*F34+E35*F35+E36*F36+E37*F37+E38*F38+E39*F39+E40*F40+E41*F41+E49*F49</f>
        <v>0</v>
      </c>
      <c r="G50" s="44">
        <f>E5*G5+E7*G7+E12*G12+E17*G17+E18*G18+E19*G19+E20*G20+E21*G21+E27*G27+E42*G42+E43*G43+E44*G44+E45*G45+E46*G46+E47*G47+E48*G48+E49*G49</f>
        <v>0</v>
      </c>
      <c r="H50" s="44">
        <f>E17*H17+E23*H23+E27*H27</f>
        <v>0</v>
      </c>
      <c r="I50" s="44"/>
      <c r="J50" s="45">
        <f>F50+G50+H50</f>
        <v>0</v>
      </c>
    </row>
    <row r="51" spans="1:20" x14ac:dyDescent="0.25">
      <c r="B51" s="5"/>
      <c r="C51" s="5"/>
      <c r="F51" s="7"/>
    </row>
    <row r="53" spans="1:20" ht="15" customHeight="1" x14ac:dyDescent="0.25">
      <c r="A53" s="47" t="s">
        <v>94</v>
      </c>
      <c r="B53" s="47"/>
      <c r="C53" s="47"/>
      <c r="D53" s="47"/>
      <c r="E53" s="47"/>
      <c r="F53" s="47"/>
      <c r="G53" s="47"/>
      <c r="H53" s="47"/>
      <c r="I53" s="47"/>
      <c r="J53" s="47"/>
      <c r="K53" s="3"/>
      <c r="L53" s="3"/>
      <c r="M53" s="3"/>
      <c r="N53" s="3"/>
      <c r="O53" s="3"/>
      <c r="P53" s="2"/>
      <c r="Q53" s="2"/>
      <c r="R53" s="2"/>
      <c r="S53" s="2"/>
      <c r="T53" s="2"/>
    </row>
    <row r="54" spans="1:20" x14ac:dyDescent="0.25">
      <c r="A54" s="48" t="s">
        <v>95</v>
      </c>
      <c r="B54" s="48"/>
      <c r="C54" s="48"/>
      <c r="D54" s="48"/>
      <c r="E54" s="48"/>
      <c r="F54" s="48"/>
      <c r="G54" s="48"/>
      <c r="H54" s="48"/>
      <c r="I54" s="48"/>
      <c r="J54" s="48"/>
      <c r="K54" s="3"/>
      <c r="L54" s="3"/>
      <c r="M54" s="3"/>
      <c r="N54" s="3"/>
      <c r="O54" s="3"/>
      <c r="P54" s="2"/>
      <c r="Q54" s="2"/>
      <c r="R54" s="2"/>
      <c r="S54" s="2"/>
      <c r="T54" s="2"/>
    </row>
    <row r="55" spans="1:20" x14ac:dyDescent="0.25">
      <c r="B55" s="9"/>
      <c r="C55" s="9"/>
      <c r="D55" s="9"/>
      <c r="E55" s="9"/>
      <c r="F55" s="9"/>
      <c r="G55" s="9"/>
      <c r="H55" s="9"/>
      <c r="I55" s="9"/>
      <c r="J55" s="9"/>
      <c r="K55" s="3"/>
      <c r="L55" s="3"/>
      <c r="M55" s="3"/>
      <c r="N55" s="3"/>
      <c r="O55" s="3"/>
      <c r="P55" s="2"/>
      <c r="Q55" s="2"/>
      <c r="R55" s="2"/>
      <c r="S55" s="2"/>
      <c r="T55" s="2"/>
    </row>
    <row r="56" spans="1:20" x14ac:dyDescent="0.25">
      <c r="B56" s="9"/>
      <c r="C56" s="9"/>
      <c r="D56" s="9"/>
      <c r="E56" s="9"/>
      <c r="F56" s="9"/>
      <c r="G56" s="9"/>
      <c r="H56" s="9"/>
      <c r="I56" s="9"/>
      <c r="J56" s="9"/>
      <c r="K56" s="3"/>
      <c r="L56" s="3"/>
      <c r="M56" s="3"/>
      <c r="N56" s="3"/>
      <c r="O56" s="3"/>
      <c r="P56" s="2"/>
      <c r="Q56" s="2"/>
      <c r="R56" s="2"/>
      <c r="S56" s="2"/>
      <c r="T56" s="2"/>
    </row>
    <row r="57" spans="1:20" x14ac:dyDescent="0.25">
      <c r="A57" s="48" t="s">
        <v>96</v>
      </c>
      <c r="B57" s="48"/>
      <c r="C57" s="48"/>
      <c r="D57" s="48"/>
      <c r="E57" s="48"/>
      <c r="F57" s="48"/>
      <c r="G57" s="48"/>
      <c r="H57" s="48"/>
      <c r="I57" s="48"/>
      <c r="J57" s="48"/>
      <c r="K57" s="3"/>
      <c r="L57" s="3"/>
      <c r="M57" s="3"/>
      <c r="N57" s="3"/>
      <c r="O57" s="3"/>
      <c r="P57" s="2"/>
      <c r="Q57" s="2"/>
      <c r="R57" s="2"/>
      <c r="S57" s="2"/>
      <c r="T57" s="2"/>
    </row>
    <row r="58" spans="1:20" ht="15" customHeight="1" x14ac:dyDescent="0.25">
      <c r="A58" s="47" t="s">
        <v>97</v>
      </c>
      <c r="B58" s="47"/>
      <c r="C58" s="47"/>
      <c r="D58" s="47"/>
      <c r="E58" s="47"/>
      <c r="F58" s="47"/>
      <c r="G58" s="47"/>
      <c r="H58" s="47"/>
      <c r="I58" s="47"/>
      <c r="J58" s="47"/>
      <c r="K58" s="3"/>
      <c r="L58" s="3"/>
      <c r="M58" s="3"/>
      <c r="N58" s="3"/>
      <c r="O58" s="3"/>
      <c r="P58" s="2"/>
      <c r="Q58" s="2"/>
      <c r="R58" s="2"/>
      <c r="S58" s="2"/>
      <c r="T58" s="2"/>
    </row>
    <row r="59" spans="1:20" x14ac:dyDescent="0.25">
      <c r="B59" s="8"/>
      <c r="C59" s="8"/>
      <c r="D59" s="8"/>
      <c r="E59" s="8"/>
      <c r="F59" s="8"/>
      <c r="G59" s="8"/>
      <c r="H59" s="8"/>
      <c r="I59" s="8"/>
      <c r="J59" s="8"/>
      <c r="K59" s="3"/>
      <c r="L59" s="3"/>
      <c r="M59" s="3"/>
      <c r="N59" s="3"/>
      <c r="O59" s="3"/>
      <c r="P59" s="2"/>
      <c r="Q59" s="2"/>
      <c r="R59" s="2"/>
      <c r="S59" s="2"/>
      <c r="T59" s="2"/>
    </row>
    <row r="60" spans="1:20" x14ac:dyDescent="0.25">
      <c r="B60" s="8"/>
      <c r="C60" s="8"/>
      <c r="D60" s="8"/>
      <c r="E60" s="8"/>
      <c r="F60" s="8"/>
      <c r="G60" s="8"/>
      <c r="H60" s="8"/>
      <c r="I60" s="8"/>
      <c r="J60" s="8"/>
      <c r="K60" s="3"/>
      <c r="L60" s="3"/>
      <c r="M60" s="3"/>
      <c r="N60" s="3"/>
      <c r="O60" s="3"/>
      <c r="P60" s="2"/>
      <c r="Q60" s="2"/>
      <c r="R60" s="2"/>
      <c r="S60" s="2"/>
      <c r="T60" s="2"/>
    </row>
    <row r="61" spans="1:20" ht="15" customHeight="1" x14ac:dyDescent="0.25">
      <c r="A61" s="47" t="s">
        <v>110</v>
      </c>
      <c r="B61" s="47"/>
      <c r="C61" s="47"/>
      <c r="D61" s="47"/>
      <c r="E61" s="47"/>
      <c r="F61" s="47"/>
      <c r="G61" s="47"/>
      <c r="H61" s="47"/>
      <c r="I61" s="47"/>
      <c r="J61" s="47"/>
      <c r="K61" s="3"/>
      <c r="L61" s="3"/>
      <c r="M61" s="3"/>
      <c r="N61" s="3"/>
      <c r="O61" s="3"/>
      <c r="P61" s="2"/>
      <c r="Q61" s="2"/>
      <c r="R61" s="2"/>
      <c r="S61" s="2"/>
      <c r="T61" s="2"/>
    </row>
    <row r="62" spans="1:20" ht="15" customHeight="1" x14ac:dyDescent="0.25">
      <c r="A62" s="47" t="s">
        <v>111</v>
      </c>
      <c r="B62" s="47"/>
      <c r="C62" s="47"/>
      <c r="D62" s="47"/>
      <c r="E62" s="47"/>
      <c r="F62" s="47"/>
      <c r="G62" s="47"/>
      <c r="H62" s="47"/>
      <c r="I62" s="47"/>
      <c r="J62" s="47"/>
      <c r="K62" s="3"/>
      <c r="L62" s="3"/>
      <c r="M62" s="3"/>
      <c r="N62" s="3"/>
      <c r="O62" s="3"/>
      <c r="P62" s="2"/>
      <c r="Q62" s="2"/>
      <c r="R62" s="2"/>
      <c r="S62" s="2"/>
      <c r="T62" s="2"/>
    </row>
    <row r="63" spans="1:20" x14ac:dyDescent="0.25">
      <c r="B63" s="8"/>
      <c r="C63" s="8"/>
      <c r="D63" s="8"/>
      <c r="E63" s="8"/>
      <c r="F63" s="8"/>
      <c r="G63" s="8"/>
      <c r="H63" s="8"/>
      <c r="I63" s="8"/>
      <c r="J63" s="8"/>
      <c r="K63" s="3"/>
      <c r="L63" s="3"/>
      <c r="M63" s="3"/>
      <c r="N63" s="3"/>
      <c r="O63" s="3"/>
      <c r="P63" s="2"/>
      <c r="Q63" s="2"/>
      <c r="R63" s="2"/>
      <c r="S63" s="2"/>
      <c r="T63" s="2"/>
    </row>
    <row r="64" spans="1:20" x14ac:dyDescent="0.25">
      <c r="B64" s="8"/>
      <c r="C64" s="8"/>
      <c r="D64" s="8"/>
      <c r="E64" s="8"/>
      <c r="F64" s="8"/>
      <c r="G64" s="8"/>
      <c r="H64" s="8"/>
      <c r="I64" s="8"/>
      <c r="J64" s="8"/>
      <c r="K64" s="3"/>
      <c r="L64" s="3"/>
      <c r="M64" s="3"/>
      <c r="N64" s="3"/>
      <c r="O64" s="3"/>
      <c r="P64" s="2"/>
      <c r="Q64" s="2"/>
      <c r="R64" s="2"/>
      <c r="S64" s="2"/>
      <c r="T64" s="2"/>
    </row>
    <row r="65" spans="1:20" s="15" customFormat="1" ht="14.45" customHeight="1" x14ac:dyDescent="0.2">
      <c r="A65" s="49" t="s">
        <v>112</v>
      </c>
      <c r="B65" s="49"/>
      <c r="C65" s="49"/>
      <c r="D65" s="49"/>
      <c r="E65" s="49"/>
      <c r="F65" s="49"/>
      <c r="G65" s="49"/>
      <c r="H65" s="49"/>
      <c r="I65" s="49"/>
      <c r="J65" s="49"/>
      <c r="K65" s="17"/>
      <c r="L65" s="17"/>
      <c r="M65" s="17"/>
      <c r="N65" s="17"/>
      <c r="O65" s="17"/>
      <c r="P65" s="16"/>
      <c r="Q65" s="16"/>
      <c r="R65" s="16"/>
      <c r="S65" s="16"/>
      <c r="T65" s="16"/>
    </row>
    <row r="66" spans="1:20" s="15" customFormat="1" ht="15" customHeight="1" x14ac:dyDescent="0.2">
      <c r="A66" s="50" t="s">
        <v>114</v>
      </c>
      <c r="B66" s="50"/>
      <c r="C66" s="50"/>
      <c r="D66" s="50"/>
      <c r="E66" s="50"/>
      <c r="F66" s="50"/>
      <c r="G66" s="50"/>
      <c r="H66" s="50"/>
      <c r="I66" s="50"/>
      <c r="J66" s="50"/>
      <c r="K66" s="17"/>
      <c r="L66" s="17"/>
      <c r="M66" s="17"/>
      <c r="N66" s="17"/>
      <c r="O66" s="17"/>
      <c r="P66" s="16"/>
      <c r="Q66" s="16"/>
      <c r="R66" s="16"/>
      <c r="S66" s="16"/>
      <c r="T66" s="16"/>
    </row>
    <row r="67" spans="1:20" x14ac:dyDescent="0.25">
      <c r="B67" s="8"/>
      <c r="C67" s="8"/>
      <c r="D67" s="8"/>
      <c r="E67" s="8"/>
      <c r="F67" s="8"/>
      <c r="G67" s="8"/>
      <c r="H67" s="8"/>
      <c r="I67" s="8"/>
      <c r="J67" s="8"/>
      <c r="K67" s="3"/>
      <c r="L67" s="3"/>
      <c r="M67" s="3"/>
      <c r="N67" s="3"/>
      <c r="O67" s="3"/>
      <c r="P67" s="2"/>
      <c r="Q67" s="2"/>
      <c r="R67" s="2"/>
      <c r="S67" s="2"/>
      <c r="T67" s="2"/>
    </row>
    <row r="68" spans="1:20" x14ac:dyDescent="0.25">
      <c r="B68" s="8"/>
      <c r="C68" s="8"/>
      <c r="D68" s="8"/>
      <c r="E68" s="8"/>
      <c r="F68" s="8"/>
      <c r="G68" s="8"/>
      <c r="H68" s="8"/>
      <c r="I68" s="8"/>
      <c r="J68" s="8"/>
      <c r="K68" s="3"/>
      <c r="L68" s="3"/>
      <c r="M68" s="3"/>
      <c r="N68" s="3"/>
      <c r="O68" s="3"/>
      <c r="P68" s="2"/>
      <c r="Q68" s="2"/>
      <c r="R68" s="2"/>
      <c r="S68" s="2"/>
      <c r="T68" s="2"/>
    </row>
    <row r="69" spans="1:20" x14ac:dyDescent="0.25">
      <c r="B69" s="10"/>
      <c r="C69" s="11"/>
      <c r="D69" s="11"/>
      <c r="E69" s="12"/>
      <c r="F69" s="12"/>
      <c r="G69" s="10"/>
      <c r="H69" s="10"/>
      <c r="I69" s="10"/>
      <c r="J69" s="13"/>
      <c r="K69" s="3"/>
      <c r="L69" s="3"/>
      <c r="M69" s="3"/>
      <c r="N69" s="3"/>
      <c r="O69" s="3"/>
      <c r="P69" s="2"/>
      <c r="Q69" s="2"/>
      <c r="R69" s="2"/>
      <c r="S69" s="2"/>
      <c r="T69" s="2"/>
    </row>
    <row r="70" spans="1:20" ht="15" customHeight="1" x14ac:dyDescent="0.25">
      <c r="B70" s="46" t="s">
        <v>98</v>
      </c>
      <c r="C70" s="46"/>
      <c r="D70" s="14"/>
      <c r="E70" s="14"/>
      <c r="F70" s="14"/>
      <c r="G70" s="14"/>
      <c r="H70" s="14"/>
      <c r="I70" s="14" t="s">
        <v>99</v>
      </c>
      <c r="J70" s="14"/>
      <c r="K70" s="3"/>
      <c r="L70" s="3"/>
      <c r="M70" s="3"/>
      <c r="N70" s="3"/>
      <c r="O70" s="3"/>
      <c r="P70" s="2"/>
      <c r="Q70" s="2"/>
      <c r="R70" s="2"/>
      <c r="S70" s="2"/>
      <c r="T70" s="2"/>
    </row>
    <row r="71" spans="1:20" ht="15" customHeight="1" x14ac:dyDescent="0.25">
      <c r="B71" s="46" t="s">
        <v>100</v>
      </c>
      <c r="C71" s="46"/>
      <c r="D71" s="14"/>
      <c r="E71" s="14"/>
      <c r="F71" s="14"/>
      <c r="G71" s="14"/>
      <c r="H71" s="14"/>
      <c r="I71" s="10" t="s">
        <v>113</v>
      </c>
      <c r="J71" s="10"/>
      <c r="K71" s="3"/>
      <c r="L71" s="3"/>
      <c r="M71" s="3"/>
      <c r="N71" s="3"/>
      <c r="O71" s="3"/>
      <c r="P71" s="2"/>
      <c r="Q71" s="2"/>
      <c r="R71" s="2"/>
      <c r="S71" s="2"/>
      <c r="T71" s="2"/>
    </row>
    <row r="72" spans="1:20" x14ac:dyDescent="0.25">
      <c r="B72" s="13"/>
      <c r="C72" s="13"/>
      <c r="D72" s="13"/>
      <c r="E72" s="13"/>
      <c r="F72" s="13"/>
      <c r="G72" s="13"/>
      <c r="H72" s="13"/>
      <c r="I72" s="13"/>
      <c r="J72" s="13"/>
      <c r="K72" s="3"/>
      <c r="L72" s="3"/>
      <c r="M72" s="3"/>
      <c r="N72" s="3"/>
      <c r="O72" s="3"/>
      <c r="P72" s="2"/>
      <c r="Q72" s="2"/>
      <c r="R72" s="2"/>
      <c r="S72" s="2"/>
      <c r="T72" s="2"/>
    </row>
    <row r="73" spans="1:20" x14ac:dyDescent="0.25">
      <c r="B73" s="13"/>
      <c r="C73" s="13"/>
      <c r="D73" s="13"/>
      <c r="E73" s="13"/>
      <c r="F73" s="13"/>
      <c r="G73" s="13"/>
      <c r="H73" s="13"/>
      <c r="I73" s="13"/>
      <c r="J73" s="13"/>
      <c r="K73" s="3"/>
      <c r="L73" s="3"/>
      <c r="M73" s="3"/>
      <c r="N73" s="3"/>
      <c r="O73" s="3"/>
      <c r="P73" s="2"/>
      <c r="Q73" s="2"/>
      <c r="R73" s="2"/>
      <c r="S73" s="2"/>
      <c r="T73" s="2"/>
    </row>
    <row r="74" spans="1:20" x14ac:dyDescent="0.25">
      <c r="B74" s="10"/>
      <c r="C74" s="11"/>
      <c r="D74" s="11"/>
      <c r="E74" s="12"/>
      <c r="F74" s="12"/>
      <c r="G74" s="10"/>
      <c r="H74" s="10"/>
      <c r="I74" s="10"/>
      <c r="J74" s="13"/>
      <c r="K74" s="3"/>
      <c r="L74" s="3"/>
      <c r="M74" s="3"/>
      <c r="N74" s="3"/>
      <c r="O74" s="3"/>
      <c r="P74" s="2"/>
      <c r="Q74" s="2"/>
      <c r="R74" s="2"/>
      <c r="S74" s="2"/>
      <c r="T74" s="2"/>
    </row>
  </sheetData>
  <mergeCells count="12">
    <mergeCell ref="F3:H3"/>
    <mergeCell ref="A50:D50"/>
    <mergeCell ref="B70:C70"/>
    <mergeCell ref="B71:C71"/>
    <mergeCell ref="A53:J53"/>
    <mergeCell ref="A54:J54"/>
    <mergeCell ref="A57:J57"/>
    <mergeCell ref="A58:J58"/>
    <mergeCell ref="A61:J61"/>
    <mergeCell ref="A62:J62"/>
    <mergeCell ref="A65:J65"/>
    <mergeCell ref="A66:J66"/>
  </mergeCells>
  <pageMargins left="0.70866141732283472" right="0.70866141732283472" top="0.74803149606299213" bottom="0.74803149606299213" header="0.31496062992125984" footer="0.31496062992125984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2</vt:i4>
      </vt:variant>
    </vt:vector>
  </HeadingPairs>
  <TitlesOfParts>
    <vt:vector size="3" baseType="lpstr">
      <vt:lpstr>NECESAR PÂNĂ LA 31.12.2023</vt:lpstr>
      <vt:lpstr>'NECESAR PÂNĂ LA 31.12.2023'!_Hlk132809503</vt:lpstr>
      <vt:lpstr>'NECESAR PÂNĂ LA 31.12.2023'!Imprimare_titluri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Iulian Voicu</cp:lastModifiedBy>
  <cp:lastPrinted>2023-06-27T08:36:59Z</cp:lastPrinted>
  <dcterms:created xsi:type="dcterms:W3CDTF">2020-05-21T12:16:11Z</dcterms:created>
  <dcterms:modified xsi:type="dcterms:W3CDTF">2023-09-07T09:47:42Z</dcterms:modified>
</cp:coreProperties>
</file>