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izitii\Desktop\Rechizite si papetarie\"/>
    </mc:Choice>
  </mc:AlternateContent>
  <xr:revisionPtr revIDLastSave="0" documentId="8_{8D1EA087-B60A-4572-AADF-A2AAFCAB8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TRALIZATOR 1" sheetId="79" r:id="rId1"/>
    <sheet name="CENTRALIZATOR 2" sheetId="81" r:id="rId2"/>
  </sheets>
  <definedNames>
    <definedName name="_xlnm.Print_Titles" localSheetId="0">'CENTRALIZATOR 1'!$8:$11</definedName>
    <definedName name="_xlnm.Print_Titles" localSheetId="1">'CENTRALIZATOR 2'!$8:$11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81" l="1"/>
  <c r="R14" i="81"/>
  <c r="R15" i="81"/>
  <c r="R16" i="81"/>
  <c r="R17" i="81"/>
  <c r="R18" i="81"/>
  <c r="R19" i="81"/>
  <c r="R20" i="81"/>
  <c r="R21" i="81"/>
  <c r="R22" i="81"/>
  <c r="R23" i="81"/>
  <c r="R24" i="81"/>
  <c r="R25" i="81"/>
  <c r="R26" i="81"/>
  <c r="R27" i="81"/>
  <c r="R28" i="81"/>
  <c r="R29" i="81"/>
  <c r="R30" i="81"/>
  <c r="R31" i="81"/>
  <c r="R32" i="81"/>
  <c r="R33" i="81"/>
  <c r="R34" i="81"/>
  <c r="R35" i="81"/>
  <c r="R36" i="81"/>
  <c r="R37" i="81"/>
  <c r="R38" i="81"/>
  <c r="R39" i="81"/>
  <c r="R40" i="81"/>
  <c r="R41" i="81"/>
  <c r="R42" i="81"/>
  <c r="R43" i="81"/>
  <c r="R44" i="81"/>
  <c r="R45" i="81"/>
  <c r="R46" i="81"/>
  <c r="R47" i="81"/>
  <c r="R48" i="81"/>
  <c r="R49" i="81"/>
  <c r="R50" i="81"/>
  <c r="R51" i="81"/>
  <c r="R52" i="81"/>
  <c r="R53" i="81"/>
  <c r="R54" i="81"/>
  <c r="R55" i="81"/>
  <c r="R56" i="81"/>
  <c r="R57" i="81"/>
  <c r="R58" i="81"/>
  <c r="R59" i="81"/>
  <c r="R60" i="81"/>
  <c r="R61" i="81"/>
  <c r="R62" i="81"/>
  <c r="R63" i="81"/>
  <c r="R64" i="81"/>
  <c r="R65" i="81"/>
  <c r="R66" i="81"/>
  <c r="R67" i="81"/>
  <c r="R68" i="81"/>
  <c r="R69" i="81"/>
  <c r="R70" i="81"/>
  <c r="R71" i="81"/>
  <c r="R72" i="81"/>
  <c r="R73" i="81"/>
  <c r="R74" i="81"/>
  <c r="R75" i="81"/>
  <c r="R76" i="81"/>
  <c r="R77" i="81"/>
  <c r="R78" i="81"/>
  <c r="R79" i="81"/>
  <c r="R80" i="81"/>
  <c r="R81" i="81"/>
  <c r="R82" i="81"/>
  <c r="R83" i="81"/>
  <c r="R84" i="81"/>
  <c r="R85" i="81"/>
  <c r="R86" i="81"/>
  <c r="R87" i="81"/>
  <c r="R88" i="81"/>
  <c r="R89" i="81"/>
  <c r="R90" i="81"/>
  <c r="R91" i="81"/>
  <c r="R92" i="81"/>
  <c r="R93" i="81"/>
  <c r="R94" i="81"/>
  <c r="R95" i="81"/>
  <c r="R96" i="81"/>
  <c r="R97" i="81"/>
  <c r="R98" i="81"/>
  <c r="R99" i="81"/>
  <c r="R100" i="81"/>
  <c r="R101" i="81"/>
  <c r="R102" i="81"/>
  <c r="R103" i="81"/>
  <c r="R104" i="81"/>
  <c r="R105" i="81"/>
  <c r="R106" i="81"/>
  <c r="R107" i="81"/>
  <c r="R108" i="81"/>
  <c r="R109" i="81"/>
  <c r="R110" i="81"/>
  <c r="R111" i="81"/>
  <c r="R112" i="81"/>
  <c r="R113" i="81"/>
  <c r="R114" i="81"/>
  <c r="R115" i="81"/>
  <c r="R116" i="81"/>
  <c r="R12" i="81"/>
  <c r="Q12" i="81" l="1"/>
  <c r="Q13" i="81"/>
  <c r="Q14" i="81"/>
  <c r="Q15" i="81"/>
  <c r="Q16" i="81"/>
  <c r="Q17" i="81"/>
  <c r="Q18" i="81"/>
  <c r="Q19" i="81"/>
  <c r="Q20" i="81"/>
  <c r="Q21" i="81"/>
  <c r="Q22" i="81"/>
  <c r="Q23" i="81"/>
  <c r="Q24" i="81"/>
  <c r="Q25" i="81"/>
  <c r="Q26" i="81"/>
  <c r="Q27" i="81"/>
  <c r="Q28" i="81"/>
  <c r="Q29" i="81"/>
  <c r="Q30" i="81"/>
  <c r="Q31" i="81"/>
  <c r="Q32" i="81"/>
  <c r="Q33" i="81"/>
  <c r="Q34" i="81"/>
  <c r="Q35" i="81"/>
  <c r="Q36" i="81"/>
  <c r="Q37" i="81"/>
  <c r="Q38" i="81"/>
  <c r="Q39" i="81"/>
  <c r="Q40" i="81"/>
  <c r="Q41" i="81"/>
  <c r="Q42" i="81"/>
  <c r="Q43" i="81"/>
  <c r="Q44" i="81"/>
  <c r="Q45" i="81"/>
  <c r="Q46" i="81"/>
  <c r="Q47" i="81"/>
  <c r="Q48" i="81"/>
  <c r="Q49" i="81"/>
  <c r="Q50" i="81"/>
  <c r="Q51" i="81"/>
  <c r="Q52" i="81"/>
  <c r="Q53" i="81"/>
  <c r="Q54" i="81"/>
  <c r="Q55" i="81"/>
  <c r="Q56" i="81"/>
  <c r="Q57" i="81"/>
  <c r="Q58" i="81"/>
  <c r="Q59" i="81"/>
  <c r="Q60" i="81"/>
  <c r="Q61" i="81"/>
  <c r="Q62" i="81"/>
  <c r="Q63" i="81"/>
  <c r="Q64" i="81"/>
  <c r="Q65" i="81"/>
  <c r="Q66" i="81"/>
  <c r="Q67" i="81"/>
  <c r="Q68" i="81"/>
  <c r="Q69" i="81"/>
  <c r="Q70" i="81"/>
  <c r="Q71" i="81"/>
  <c r="Q72" i="81"/>
  <c r="Q73" i="81"/>
  <c r="Q74" i="81"/>
  <c r="Q75" i="81"/>
  <c r="Q76" i="81"/>
  <c r="Q77" i="81"/>
  <c r="Q78" i="81"/>
  <c r="Q79" i="81"/>
  <c r="Q80" i="81"/>
  <c r="Q81" i="81"/>
  <c r="Q82" i="81"/>
  <c r="Q83" i="81"/>
  <c r="Q84" i="81"/>
  <c r="Q85" i="81"/>
  <c r="Q86" i="81"/>
  <c r="Q87" i="81"/>
  <c r="Q88" i="81"/>
  <c r="Q89" i="81"/>
  <c r="Q90" i="81"/>
  <c r="Q91" i="81"/>
  <c r="Q92" i="81"/>
  <c r="Q93" i="81"/>
  <c r="Q94" i="81"/>
  <c r="Q95" i="81"/>
  <c r="Q96" i="81"/>
  <c r="Q97" i="81"/>
  <c r="Q98" i="81"/>
  <c r="Q99" i="81"/>
  <c r="Q100" i="81"/>
  <c r="Q101" i="81"/>
  <c r="Q102" i="81"/>
  <c r="Q103" i="81"/>
  <c r="Q104" i="81"/>
  <c r="Q105" i="81"/>
  <c r="Q106" i="81"/>
  <c r="Q107" i="81"/>
  <c r="Q108" i="81"/>
  <c r="Q109" i="81"/>
  <c r="Q110" i="81"/>
  <c r="Q111" i="81"/>
  <c r="Q112" i="81"/>
  <c r="Q113" i="81"/>
  <c r="Q114" i="81"/>
  <c r="Q115" i="81"/>
  <c r="Q116" i="81"/>
  <c r="Z20" i="79"/>
  <c r="AA20" i="79" s="1"/>
  <c r="Z21" i="79"/>
  <c r="AA21" i="79" s="1"/>
  <c r="Z22" i="79"/>
  <c r="AA22" i="79" s="1"/>
  <c r="Z23" i="79"/>
  <c r="AA23" i="79" s="1"/>
  <c r="Z24" i="79"/>
  <c r="AA24" i="79" s="1"/>
  <c r="Z25" i="79"/>
  <c r="AA25" i="79" s="1"/>
  <c r="Z26" i="79"/>
  <c r="AA26" i="79" s="1"/>
  <c r="Z27" i="79"/>
  <c r="AA27" i="79" s="1"/>
  <c r="Z28" i="79"/>
  <c r="AA28" i="79" s="1"/>
  <c r="Z29" i="79"/>
  <c r="AA29" i="79" s="1"/>
  <c r="Z30" i="79"/>
  <c r="AA30" i="79" s="1"/>
  <c r="Z31" i="79"/>
  <c r="AA31" i="79" s="1"/>
  <c r="Z32" i="79"/>
  <c r="AA32" i="79" s="1"/>
  <c r="Z33" i="79"/>
  <c r="AA33" i="79" s="1"/>
  <c r="Z34" i="79"/>
  <c r="AA34" i="79" s="1"/>
  <c r="Z35" i="79"/>
  <c r="AA35" i="79" s="1"/>
  <c r="Z36" i="79"/>
  <c r="AA36" i="79" s="1"/>
  <c r="Z37" i="79"/>
  <c r="AA37" i="79" s="1"/>
  <c r="Z38" i="79"/>
  <c r="AA38" i="79" s="1"/>
  <c r="Z39" i="79"/>
  <c r="AA39" i="79" s="1"/>
  <c r="Z40" i="79"/>
  <c r="AA40" i="79" s="1"/>
  <c r="Z41" i="79"/>
  <c r="AA41" i="79" s="1"/>
  <c r="Z42" i="79"/>
  <c r="AA42" i="79" s="1"/>
  <c r="Z43" i="79"/>
  <c r="AA43" i="79" s="1"/>
  <c r="Z44" i="79"/>
  <c r="AA44" i="79" s="1"/>
  <c r="Z45" i="79"/>
  <c r="AA45" i="79" s="1"/>
  <c r="Z46" i="79"/>
  <c r="AA46" i="79" s="1"/>
  <c r="Z47" i="79"/>
  <c r="AA47" i="79" s="1"/>
  <c r="Z48" i="79"/>
  <c r="AA48" i="79" s="1"/>
  <c r="Z49" i="79"/>
  <c r="AA49" i="79" s="1"/>
  <c r="Z50" i="79"/>
  <c r="AA50" i="79" s="1"/>
  <c r="Z51" i="79"/>
  <c r="AA51" i="79" s="1"/>
  <c r="Z52" i="79"/>
  <c r="AA52" i="79" s="1"/>
  <c r="Z53" i="79"/>
  <c r="AA53" i="79" s="1"/>
  <c r="Z54" i="79"/>
  <c r="AA54" i="79" s="1"/>
  <c r="Z55" i="79"/>
  <c r="AA55" i="79" s="1"/>
  <c r="Z56" i="79"/>
  <c r="AA56" i="79" s="1"/>
  <c r="Z57" i="79"/>
  <c r="AA57" i="79" s="1"/>
  <c r="Z58" i="79"/>
  <c r="AA58" i="79" s="1"/>
  <c r="Z59" i="79"/>
  <c r="AA59" i="79" s="1"/>
  <c r="Z60" i="79"/>
  <c r="AA60" i="79" s="1"/>
  <c r="Z61" i="79"/>
  <c r="AA61" i="79" s="1"/>
  <c r="Z62" i="79"/>
  <c r="AA62" i="79" s="1"/>
  <c r="Z63" i="79"/>
  <c r="AA63" i="79" s="1"/>
  <c r="Z64" i="79"/>
  <c r="AA64" i="79" s="1"/>
  <c r="Z65" i="79"/>
  <c r="AA65" i="79" s="1"/>
  <c r="Z66" i="79"/>
  <c r="AA66" i="79" s="1"/>
  <c r="Z67" i="79"/>
  <c r="AA67" i="79" s="1"/>
  <c r="Z68" i="79"/>
  <c r="AA68" i="79" s="1"/>
  <c r="Z69" i="79"/>
  <c r="AA69" i="79" s="1"/>
  <c r="Z70" i="79"/>
  <c r="AA70" i="79" s="1"/>
  <c r="Z71" i="79"/>
  <c r="AA71" i="79" s="1"/>
  <c r="Z72" i="79"/>
  <c r="AA72" i="79" s="1"/>
  <c r="Z73" i="79"/>
  <c r="AA73" i="79" s="1"/>
  <c r="Z74" i="79"/>
  <c r="AA74" i="79" s="1"/>
  <c r="Z75" i="79"/>
  <c r="AA75" i="79" s="1"/>
  <c r="Z76" i="79"/>
  <c r="AA76" i="79" s="1"/>
  <c r="Z77" i="79"/>
  <c r="AA77" i="79" s="1"/>
  <c r="Z78" i="79"/>
  <c r="AA78" i="79" s="1"/>
  <c r="Z79" i="79"/>
  <c r="AA79" i="79" s="1"/>
  <c r="Z80" i="79"/>
  <c r="AA80" i="79" s="1"/>
  <c r="Z81" i="79"/>
  <c r="AA81" i="79" s="1"/>
  <c r="Z82" i="79"/>
  <c r="AA82" i="79" s="1"/>
  <c r="Z83" i="79"/>
  <c r="AA83" i="79" s="1"/>
  <c r="Z84" i="79"/>
  <c r="AA84" i="79" s="1"/>
  <c r="Z85" i="79"/>
  <c r="AA85" i="79" s="1"/>
  <c r="Z86" i="79"/>
  <c r="AA86" i="79" s="1"/>
  <c r="Z87" i="79"/>
  <c r="AA87" i="79" s="1"/>
  <c r="Z88" i="79"/>
  <c r="AA88" i="79" s="1"/>
  <c r="Z89" i="79"/>
  <c r="AA89" i="79" s="1"/>
  <c r="Z90" i="79"/>
  <c r="AA90" i="79" s="1"/>
  <c r="Z91" i="79"/>
  <c r="AA91" i="79" s="1"/>
  <c r="Z92" i="79"/>
  <c r="AA92" i="79" s="1"/>
  <c r="Z93" i="79"/>
  <c r="AA93" i="79" s="1"/>
  <c r="Z94" i="79"/>
  <c r="AA94" i="79" s="1"/>
  <c r="Z95" i="79"/>
  <c r="AA95" i="79" s="1"/>
  <c r="Z96" i="79"/>
  <c r="AA96" i="79" s="1"/>
  <c r="Z97" i="79"/>
  <c r="AA97" i="79" s="1"/>
  <c r="Z98" i="79"/>
  <c r="AA98" i="79" s="1"/>
  <c r="Z99" i="79"/>
  <c r="AA99" i="79" s="1"/>
  <c r="Z100" i="79"/>
  <c r="AA100" i="79" s="1"/>
  <c r="Z101" i="79"/>
  <c r="AA101" i="79" s="1"/>
  <c r="Z102" i="79"/>
  <c r="AA102" i="79" s="1"/>
  <c r="Z103" i="79"/>
  <c r="AA103" i="79" s="1"/>
  <c r="Z104" i="79"/>
  <c r="AA104" i="79" s="1"/>
  <c r="Z105" i="79"/>
  <c r="AA105" i="79" s="1"/>
  <c r="Z106" i="79"/>
  <c r="AA106" i="79" s="1"/>
  <c r="Z107" i="79"/>
  <c r="AA107" i="79" s="1"/>
  <c r="Z108" i="79"/>
  <c r="AA108" i="79" s="1"/>
  <c r="Z109" i="79"/>
  <c r="AA109" i="79" s="1"/>
  <c r="Z110" i="79"/>
  <c r="AA110" i="79" s="1"/>
  <c r="Z111" i="79"/>
  <c r="AA111" i="79" s="1"/>
  <c r="Z112" i="79"/>
  <c r="AA112" i="79" s="1"/>
  <c r="Z113" i="79"/>
  <c r="AA113" i="79" s="1"/>
  <c r="Z114" i="79"/>
  <c r="AA114" i="79" s="1"/>
  <c r="Z115" i="79"/>
  <c r="AA115" i="79" s="1"/>
  <c r="Z116" i="79"/>
  <c r="AA116" i="79" s="1"/>
  <c r="Z117" i="79"/>
  <c r="AA117" i="79" s="1"/>
  <c r="Z118" i="79"/>
  <c r="AA118" i="79" s="1"/>
  <c r="Z119" i="79"/>
  <c r="AA119" i="79" s="1"/>
  <c r="Z120" i="79"/>
  <c r="AA120" i="79" s="1"/>
  <c r="Z121" i="79"/>
  <c r="AA121" i="79" s="1"/>
  <c r="Z122" i="79"/>
  <c r="AA122" i="79" s="1"/>
  <c r="Z123" i="79"/>
  <c r="AA123" i="79" s="1"/>
  <c r="Z124" i="79"/>
  <c r="AA124" i="79" s="1"/>
  <c r="Z125" i="79"/>
  <c r="AA125" i="79" s="1"/>
  <c r="Z126" i="79"/>
  <c r="AA126" i="79" s="1"/>
  <c r="Z127" i="79"/>
  <c r="AA127" i="79" s="1"/>
  <c r="Z128" i="79"/>
  <c r="AA128" i="79" s="1"/>
  <c r="Z129" i="79"/>
  <c r="AA129" i="79" s="1"/>
  <c r="Z130" i="79"/>
  <c r="AA130" i="79" s="1"/>
  <c r="Z131" i="79"/>
  <c r="AA131" i="79" s="1"/>
  <c r="Z132" i="79"/>
  <c r="AA132" i="79" s="1"/>
  <c r="E138" i="79"/>
  <c r="E120" i="81" l="1"/>
  <c r="E136" i="79" l="1"/>
  <c r="E137" i="79"/>
  <c r="R117" i="81"/>
  <c r="Z15" i="79"/>
  <c r="AA15" i="79" s="1"/>
  <c r="Z18" i="79"/>
  <c r="AA18" i="79" s="1"/>
  <c r="Z14" i="79"/>
  <c r="AA14" i="79" s="1"/>
  <c r="Z16" i="79"/>
  <c r="AA16" i="79" s="1"/>
  <c r="Z19" i="79"/>
  <c r="AA19" i="79" s="1"/>
  <c r="Z12" i="79"/>
  <c r="AA12" i="79" s="1"/>
  <c r="Z17" i="79"/>
  <c r="AA17" i="79" s="1"/>
  <c r="Z13" i="79"/>
  <c r="AA13" i="79" s="1"/>
  <c r="E117" i="81" l="1"/>
  <c r="E119" i="81" s="1"/>
  <c r="AA133" i="79"/>
  <c r="E135" i="79" l="1"/>
</calcChain>
</file>

<file path=xl/sharedStrings.xml><?xml version="1.0" encoding="utf-8"?>
<sst xmlns="http://schemas.openxmlformats.org/spreadsheetml/2006/main" count="744" uniqueCount="293">
  <si>
    <t>Juridic</t>
  </si>
  <si>
    <t>ARTICOL</t>
  </si>
  <si>
    <t>U.M.</t>
  </si>
  <si>
    <t>top</t>
  </si>
  <si>
    <t>bucati</t>
  </si>
  <si>
    <t>set</t>
  </si>
  <si>
    <t>radiere</t>
  </si>
  <si>
    <t>cutii</t>
  </si>
  <si>
    <t>dosar pt. incopciat</t>
  </si>
  <si>
    <t>marker evidentiator diferite culori</t>
  </si>
  <si>
    <t>role</t>
  </si>
  <si>
    <t>Secretariat</t>
  </si>
  <si>
    <t>cutter mare 18 mm</t>
  </si>
  <si>
    <t>index adeziv plastic tip sageata</t>
  </si>
  <si>
    <t>lipici solid 20 gr</t>
  </si>
  <si>
    <t>pix metalic pasta albastra</t>
  </si>
  <si>
    <t xml:space="preserve">                        SERVICIUL</t>
  </si>
  <si>
    <t>perforator 30 coli</t>
  </si>
  <si>
    <t>TOTAL CANTITATIV</t>
  </si>
  <si>
    <t>TOTAL VALORIC</t>
  </si>
  <si>
    <t>folii pvc (100 buc/set)</t>
  </si>
  <si>
    <t>dosar carton alb cu sina</t>
  </si>
  <si>
    <t>plicuri C6 autoadeziv</t>
  </si>
  <si>
    <t>Plic C5 autoadeziv</t>
  </si>
  <si>
    <t>plic C4 autoadeziv</t>
  </si>
  <si>
    <t>hârtie xerox A3</t>
  </si>
  <si>
    <t>capse 24/6mm (1000 buc/cutie)</t>
  </si>
  <si>
    <t>foarfeca, 16 cm, inox</t>
  </si>
  <si>
    <t>rigla 50 cm (colorată/transparentă)</t>
  </si>
  <si>
    <t>rigla 30 cm (colorată/transparentă)</t>
  </si>
  <si>
    <t>perforator 60 coli</t>
  </si>
  <si>
    <t>sfoara bumbac (ghem)</t>
  </si>
  <si>
    <t>Nr. Crt.</t>
  </si>
  <si>
    <t>fluid corector cu pensula 20 ml.</t>
  </si>
  <si>
    <t>alonje (25 buc/set) A4 150mm/34mm</t>
  </si>
  <si>
    <t xml:space="preserve">biblioraft </t>
  </si>
  <si>
    <t xml:space="preserve">capsator 30 coli (capse utilizate:24/6) </t>
  </si>
  <si>
    <t>marker permanent(diverse culori)</t>
  </si>
  <si>
    <t>role scotch mici 19 mm</t>
  </si>
  <si>
    <t>buretiera rotunda cu gel</t>
  </si>
  <si>
    <t>Cămin</t>
  </si>
  <si>
    <t>calculator birou 12 digiti</t>
  </si>
  <si>
    <t>role scotch mari 48 mm</t>
  </si>
  <si>
    <t>pix cu gel 0,5 albastru, negru, roșu</t>
  </si>
  <si>
    <t>pix cu gel 0,7  albastru, negru, roșu</t>
  </si>
  <si>
    <t>pix plastic albastru, negru, roșu</t>
  </si>
  <si>
    <t xml:space="preserve">ace cu gămălie </t>
  </si>
  <si>
    <t>cutii suport plastic (vertical)</t>
  </si>
  <si>
    <t>agrafe mari 78 mm</t>
  </si>
  <si>
    <t>agrafe medii 50 mm</t>
  </si>
  <si>
    <t xml:space="preserve">agrafe mici 33 mm </t>
  </si>
  <si>
    <t>elastic bani 100 gr.</t>
  </si>
  <si>
    <t>punga</t>
  </si>
  <si>
    <t>Resurse Umane</t>
  </si>
  <si>
    <t xml:space="preserve">plicuri A5 </t>
  </si>
  <si>
    <t>Informatizare, registratura</t>
  </si>
  <si>
    <t>Beneficii sociale</t>
  </si>
  <si>
    <t>Protecția copilului</t>
  </si>
  <si>
    <t>ascutitoare simpla  metal</t>
  </si>
  <si>
    <t>borcan</t>
  </si>
  <si>
    <t>plicuri DL</t>
  </si>
  <si>
    <t>separatoare biblioraft 100 file/set</t>
  </si>
  <si>
    <t>RECHIZITE ȘI ARTICOLE DE PAPETĂRIE</t>
  </si>
  <si>
    <t>ascutitoare metalica dubla, nichelată</t>
  </si>
  <si>
    <t>clips metalic de 19 mm (12 buc/set)</t>
  </si>
  <si>
    <t>clips metalic de 32 mm (12 buc/set)</t>
  </si>
  <si>
    <t>registru A4 cartonat, 200 file, dictando</t>
  </si>
  <si>
    <t>registru A4 cartonat, 200 file, matematica</t>
  </si>
  <si>
    <t>pix corector 8 ml</t>
  </si>
  <si>
    <t>buc</t>
  </si>
  <si>
    <t>clips metalic de 51 mm (12 buc/set)</t>
  </si>
  <si>
    <t>pix albastru cu suport autoadeziv si snur</t>
  </si>
  <si>
    <t xml:space="preserve">TRANSMIS DE SERVICIILE DIN CADRUL D.G.A.S. </t>
  </si>
  <si>
    <t xml:space="preserve">dosar PVC -diferite culori </t>
  </si>
  <si>
    <t>baterii alcaline LR3/AAA 1,5 V, 4 buc/set</t>
  </si>
  <si>
    <t>baterii alcaline LR6/AA 1,5 V, 4 buc/set</t>
  </si>
  <si>
    <t>mapă plastic cu mâner, 2 compartimente, cu burduf</t>
  </si>
  <si>
    <t>Cantina Constanța</t>
  </si>
  <si>
    <t>sfoara canepa</t>
  </si>
  <si>
    <t>Contabilitate</t>
  </si>
  <si>
    <t>clips metalic de 41 mm (12 buc/set)</t>
  </si>
  <si>
    <t>creion mecanic mina 0,7 mm</t>
  </si>
  <si>
    <t>mina creion 0,7 mm, 12 buc/set</t>
  </si>
  <si>
    <t>decapsator</t>
  </si>
  <si>
    <t>plicuri cu burduf  5 cm</t>
  </si>
  <si>
    <t>buretiera cu bilă 90 mm</t>
  </si>
  <si>
    <t>Financiar</t>
  </si>
  <si>
    <t>cutii arhivare 150 mm din carton laminat</t>
  </si>
  <si>
    <t>baterii alcaline tip C/R14 blister 2 buc/set</t>
  </si>
  <si>
    <t>carton color 160g/mp A3 250 coli 10 culori</t>
  </si>
  <si>
    <t>folie laminat A4, 125 microni, lucioasă, 100 buc/top</t>
  </si>
  <si>
    <t>lipici lichid tip aracet, 90 g</t>
  </si>
  <si>
    <t>Cabinete medicale școlare</t>
  </si>
  <si>
    <t>Achiziții</t>
  </si>
  <si>
    <t>tus ștampila (negru, albastru, roșu)</t>
  </si>
  <si>
    <t>Autoritate tutelară</t>
  </si>
  <si>
    <t>calculator birou 16 digiti</t>
  </si>
  <si>
    <t>baterie tip pastilă CR 2032, 5 buc/set</t>
  </si>
  <si>
    <t>marker permanent negru varf subtire 1 mm</t>
  </si>
  <si>
    <t>rezerve cutter mare (18 mm), 10 buc/set)</t>
  </si>
  <si>
    <t>cutit pentru corespondenta</t>
  </si>
  <si>
    <t>agenda A5 datata</t>
  </si>
  <si>
    <t>suport birou 4 compartimente</t>
  </si>
  <si>
    <t>mapă plastic cu elastic pe colțuri, 20 mm</t>
  </si>
  <si>
    <t>mapă din carton plastifiat cu elastic</t>
  </si>
  <si>
    <t>caiet matematica A4, 80 file</t>
  </si>
  <si>
    <t>Asistență medicală comunitară</t>
  </si>
  <si>
    <t>agenda birou A5 nedatată pagini cu liniatura dictando</t>
  </si>
  <si>
    <t>bandă corectoare scris</t>
  </si>
  <si>
    <t>bandă dublu adezivă 15 mm x 25 m</t>
  </si>
  <si>
    <t>registru A4 cartonat, 100 file, matematica</t>
  </si>
  <si>
    <t>foarfeca oțel inoxidabil 21 cm</t>
  </si>
  <si>
    <t>indigo albastru 100 buc/set</t>
  </si>
  <si>
    <t>caiet dictando A4, 80 file</t>
  </si>
  <si>
    <t>caiet matematica A5, 80 file, capsat</t>
  </si>
  <si>
    <t>caiet dictando A5, 48 file, capsat</t>
  </si>
  <si>
    <t xml:space="preserve">capsator 40 coli (capse utilizate: 24/6) </t>
  </si>
  <si>
    <t>Clipboard dublu A4, plastifiat,clemă metalică</t>
  </si>
  <si>
    <t>creioane colorate, 12 culori/set</t>
  </si>
  <si>
    <t>lut modelaj, 2 kg</t>
  </si>
  <si>
    <t>pachet</t>
  </si>
  <si>
    <t>paletă pictură plastic</t>
  </si>
  <si>
    <t>panglică satin, lățime 2 cm</t>
  </si>
  <si>
    <t>rolă</t>
  </si>
  <si>
    <t>pioneze panou colorate, nichelate, 100 buc/cutie</t>
  </si>
  <si>
    <t>set pensule, 12 buc/set</t>
  </si>
  <si>
    <t>stick memorie 3.0, 32 GB</t>
  </si>
  <si>
    <t xml:space="preserve">rezervă cub din hârtie albă </t>
  </si>
  <si>
    <t>post-it ( 75x75 )</t>
  </si>
  <si>
    <t>hârtie xerox A4</t>
  </si>
  <si>
    <t>D.G.A.S.</t>
  </si>
  <si>
    <t>Căminul pentru persoane vârstnice</t>
  </si>
  <si>
    <t>Cantina de ajutor social Constanța</t>
  </si>
  <si>
    <t>cutie arhivare cu mâner 350*255*200 mm</t>
  </si>
  <si>
    <t>CANTITĂȚI</t>
  </si>
  <si>
    <t>PREȚ UNITAR LEI FĂRĂ TVA</t>
  </si>
  <si>
    <t>CD cu plic</t>
  </si>
  <si>
    <t>Adăpostul Sf. Filofteia</t>
  </si>
  <si>
    <t>Birou Director executiv - Direcția medico-socială</t>
  </si>
  <si>
    <t>Serviciul sprijin comunitar</t>
  </si>
  <si>
    <t>bandă adezivă colorată  50 mm x 66 m galbenă</t>
  </si>
  <si>
    <t xml:space="preserve">creion cu guma </t>
  </si>
  <si>
    <t>registru A5 96 file, dictando</t>
  </si>
  <si>
    <t>registru A5 96 file matematica</t>
  </si>
  <si>
    <t>rezerve stilou 100 BUC/borcan</t>
  </si>
  <si>
    <t>Necesar până la 31.12.2022</t>
  </si>
  <si>
    <t>Tehnico-economic</t>
  </si>
  <si>
    <t>Administrare cluburi pensionari</t>
  </si>
  <si>
    <t xml:space="preserve">Asistenti personali si indemnizatii persoane cu dizabilitati </t>
  </si>
  <si>
    <t>Cabinete medicale stomatologice</t>
  </si>
  <si>
    <t>repertoar A4, 200 file, matematica/dictando</t>
  </si>
  <si>
    <t>buretiera din plastic</t>
  </si>
  <si>
    <t>mina creion 0,5 mm, 12 buc/set</t>
  </si>
  <si>
    <t>caiet mecanic A5</t>
  </si>
  <si>
    <t xml:space="preserve">capsator mare tip cleste 40 coli </t>
  </si>
  <si>
    <t>capse 26/6mm (1000 buc/cutie)</t>
  </si>
  <si>
    <t>carioci , 12 culori/set</t>
  </si>
  <si>
    <t>hârtie colorată A4</t>
  </si>
  <si>
    <t>hârtie creponată</t>
  </si>
  <si>
    <t>mouse wireless</t>
  </si>
  <si>
    <t xml:space="preserve">set oua polistiren </t>
  </si>
  <si>
    <t xml:space="preserve"> </t>
  </si>
  <si>
    <t>Necesar pentru primele 4 luni din anul 2023</t>
  </si>
  <si>
    <t>Direcția medico-socială</t>
  </si>
  <si>
    <t>stilou tip SCHENEIDER</t>
  </si>
  <si>
    <t>ștampilă personalizata pt cabinete medicale</t>
  </si>
  <si>
    <t>mapa documente A4 fiber negru, confectionată din poliester și microfibră. Dimensiuni: 24x32x2.2cm</t>
  </si>
  <si>
    <t>set 3 tavite documente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</si>
  <si>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</si>
  <si>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</si>
  <si>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</si>
  <si>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</si>
  <si>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</si>
  <si>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</si>
  <si>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</si>
  <si>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</si>
  <si>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</si>
  <si>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</si>
  <si>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</si>
  <si>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</si>
  <si>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</si>
  <si>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</si>
  <si>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</si>
  <si>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</si>
  <si>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</si>
  <si>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</si>
  <si>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</si>
  <si>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</si>
  <si>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</si>
  <si>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</si>
  <si>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</si>
  <si>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</si>
  <si>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</si>
  <si>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</si>
  <si>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</si>
  <si>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</si>
  <si>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</si>
  <si>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</si>
  <si>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</si>
  <si>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</si>
  <si>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</si>
  <si>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</si>
  <si>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</si>
  <si>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</si>
  <si>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</si>
  <si>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</si>
  <si>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</si>
  <si>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</si>
  <si>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</si>
  <si>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</si>
  <si>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</si>
  <si>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</si>
  <si>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</si>
  <si>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</si>
  <si>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</si>
  <si>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</si>
  <si>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</si>
  <si>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</si>
  <si>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</si>
  <si>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</si>
  <si>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</si>
  <si>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</si>
  <si>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</si>
  <si>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</si>
  <si>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</si>
  <si>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</si>
  <si>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</si>
  <si>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</si>
  <si>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</si>
  <si>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</si>
  <si>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</si>
  <si>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</si>
  <si>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</si>
  <si>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</si>
  <si>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</si>
  <si>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</si>
  <si>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</si>
  <si>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</si>
  <si>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</si>
  <si>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</si>
  <si>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</si>
  <si>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</si>
  <si>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</si>
  <si>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</si>
  <si>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</si>
  <si>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</si>
  <si>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</si>
  <si>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</si>
  <si>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</si>
  <si>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</si>
  <si>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</si>
  <si>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</si>
  <si>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</si>
  <si>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</si>
  <si>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</si>
  <si>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</si>
  <si>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</si>
  <si>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</si>
  <si>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</si>
  <si>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</si>
  <si>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</si>
  <si>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</si>
  <si>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</si>
  <si>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</si>
  <si>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</si>
  <si>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</si>
  <si>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</si>
  <si>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</si>
  <si>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</si>
  <si>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</si>
  <si>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</si>
  <si>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</si>
  <si>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</si>
  <si>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</si>
  <si>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</si>
  <si>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</si>
  <si>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</si>
  <si>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</si>
  <si>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</si>
  <si>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</si>
  <si>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</si>
  <si>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</si>
  <si>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</si>
  <si>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</si>
  <si>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</si>
  <si>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</si>
  <si>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</si>
  <si>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</si>
  <si>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</si>
  <si>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ștampilă înregistrare documente personalizată (47 mmx18mm)</t>
  </si>
  <si>
    <t>Valoarea totală lei fără TVA</t>
  </si>
  <si>
    <t>Centralizator 1 la caietul de sarcini nr. 56352/03.08.2022</t>
  </si>
  <si>
    <t>Centralizator 2 la caietul de sarcini nr. 56352/03.08.2022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</si>
</sst>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0;[Red]0"/>
    <numFmt numFmtId="166" formatCode="0.000;[Red]0.000"/>
  </numFmts>
  <fonts count="35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b/>
      <sz val="10"/>
      <color indexed="8"/>
      <name val="Verdana"/>
      <family val="2"/>
      <charset val="238"/>
    </font>
    <font>
      <sz val="8"/>
      <name val="Calibri"/>
      <family val="2"/>
      <charset val="238"/>
    </font>
    <font>
      <b/>
      <sz val="8"/>
      <name val="Verdana"/>
      <family val="2"/>
      <charset val="238"/>
    </font>
    <font>
      <sz val="6"/>
      <name val="Verdana"/>
      <family val="2"/>
      <charset val="238"/>
    </font>
    <font>
      <b/>
      <sz val="6"/>
      <name val="Calibri"/>
      <family val="2"/>
      <charset val="238"/>
    </font>
    <font>
      <sz val="6"/>
      <name val="Calibri"/>
      <family val="2"/>
      <charset val="238"/>
    </font>
    <font>
      <b/>
      <sz val="8"/>
      <name val="Calibri"/>
      <family val="2"/>
      <charset val="238"/>
    </font>
    <font>
      <b/>
      <sz val="6"/>
      <name val="Verdana"/>
      <family val="2"/>
      <charset val="238"/>
    </font>
    <font>
      <b/>
      <u/>
      <sz val="6"/>
      <name val="Verdana"/>
      <family val="2"/>
      <charset val="238"/>
    </font>
    <font>
      <sz val="8"/>
      <color rgb="FFFF0000"/>
      <name val="Calibri"/>
      <family val="2"/>
      <charset val="238"/>
    </font>
    <font>
      <sz val="6"/>
      <color rgb="FFFF0000"/>
      <name val="Calibri"/>
      <family val="2"/>
      <charset val="238"/>
    </font>
    <font>
      <b/>
      <sz val="7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6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6"/>
      <color rgb="FFFF0000"/>
      <name val="Verdana"/>
      <family val="2"/>
      <charset val="238"/>
    </font>
    <font>
      <b/>
      <sz val="7"/>
      <color rgb="FFFF0000"/>
      <name val="Calibri"/>
      <family val="2"/>
      <charset val="238"/>
    </font>
    <font>
      <b/>
      <sz val="6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  <font>
      <sz val="8"/>
      <name val="Calibri"/>
      <family val="2"/>
    </font>
    <font>
      <b/>
      <sz val="9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7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7"/>
      <name val="Calibri"/>
      <family val="2"/>
      <charset val="238"/>
    </font>
    <font>
      <sz val="7"/>
      <color rgb="FFFF0000"/>
      <name val="Calibri"/>
      <family val="2"/>
      <charset val="238"/>
    </font>
    <font>
      <sz val="7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horizontal="center" wrapText="1"/>
    </xf>
    <xf numFmtId="2" fontId="1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left" vertical="top" wrapText="1"/>
    </xf>
    <xf numFmtId="1" fontId="1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4" fillId="0" borderId="0" xfId="0" applyFont="1"/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wrapText="1"/>
    </xf>
    <xf numFmtId="1" fontId="8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64" fontId="26" fillId="0" borderId="0" xfId="0" applyNumberFormat="1" applyFont="1" applyAlignment="1">
      <alignment horizontal="center" wrapText="1"/>
    </xf>
    <xf numFmtId="164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1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2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4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left" vertical="center" wrapText="1"/>
    </xf>
    <xf numFmtId="4" fontId="32" fillId="0" borderId="0" xfId="0" applyNumberFormat="1" applyFont="1" applyAlignment="1">
      <alignment horizontal="left" vertical="center" wrapText="1"/>
    </xf>
    <xf numFmtId="166" fontId="32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1" fontId="33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wrapText="1"/>
    </xf>
    <xf numFmtId="164" fontId="26" fillId="0" borderId="0" xfId="0" applyNumberFormat="1" applyFont="1" applyAlignment="1">
      <alignment horizontal="left" vertical="top" wrapText="1"/>
    </xf>
    <xf numFmtId="164" fontId="26" fillId="0" borderId="0" xfId="0" applyNumberFormat="1" applyFont="1" applyAlignment="1">
      <alignment horizontal="center" wrapText="1"/>
    </xf>
    <xf numFmtId="0" fontId="7" fillId="5" borderId="1" xfId="0" applyFont="1" applyFill="1" applyBorder="1" applyAlignment="1">
      <alignment horizontal="center" textRotation="90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164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5" borderId="1" xfId="0" applyFont="1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2" fontId="18" fillId="0" borderId="6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 wrapText="1"/>
    </xf>
    <xf numFmtId="2" fontId="29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2" fontId="18" fillId="0" borderId="6" xfId="0" applyNumberFormat="1" applyFont="1" applyBorder="1" applyAlignment="1">
      <alignment horizontal="center" vertical="top" wrapText="1"/>
    </xf>
    <xf numFmtId="2" fontId="18" fillId="0" borderId="4" xfId="0" applyNumberFormat="1" applyFont="1" applyBorder="1" applyAlignment="1">
      <alignment horizontal="center" vertical="top" wrapText="1"/>
    </xf>
    <xf numFmtId="2" fontId="18" fillId="0" borderId="8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/>
    </xf>
    <xf numFmtId="2" fontId="18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wrapText="1"/>
    </xf>
    <xf numFmtId="164" fontId="29" fillId="0" borderId="0" xfId="0" applyNumberFormat="1" applyFont="1" applyAlignment="1">
      <alignment horizontal="left" vertical="top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66FF3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B60A-D0E2-4D35-A71A-2A98F561D7B2}">
  <dimension ref="A1:AX141"/>
  <sheetViews>
    <sheetView tabSelected="1" showWhiteSpace="0" zoomScale="130" zoomScaleNormal="130" zoomScalePageLayoutView="160" workbookViewId="0">
      <pane ySplit="11" topLeftCell="A132" activePane="bottomLeft" state="frozen"/>
      <selection pane="bottomLeft" activeCell="A8" sqref="A8:AA133"/>
    </sheetView>
  </sheetViews>
  <sheetFormatPr defaultRowHeight="11.25" x14ac:dyDescent="0.2"/>
  <cols>
    <col min="1" max="1" width="3" style="11" customWidth="1"/>
    <col min="2" max="2" width="8" style="12" customWidth="1"/>
    <col min="3" max="3" width="6" style="35" customWidth="1"/>
    <col min="4" max="4" width="4.7109375" style="13" customWidth="1"/>
    <col min="5" max="5" width="4" style="7" customWidth="1"/>
    <col min="6" max="6" width="3.7109375" style="7" customWidth="1"/>
    <col min="7" max="7" width="4.140625" style="7" customWidth="1"/>
    <col min="8" max="8" width="4" style="7" customWidth="1"/>
    <col min="9" max="9" width="4.42578125" style="7" customWidth="1"/>
    <col min="10" max="10" width="5" style="7" customWidth="1"/>
    <col min="11" max="11" width="4" style="7" customWidth="1"/>
    <col min="12" max="12" width="4.42578125" style="7" customWidth="1"/>
    <col min="13" max="13" width="4.5703125" style="7" customWidth="1"/>
    <col min="14" max="14" width="4.140625" style="7" customWidth="1"/>
    <col min="15" max="15" width="4.42578125" style="7" customWidth="1"/>
    <col min="16" max="16" width="4.140625" style="7" customWidth="1"/>
    <col min="17" max="17" width="3.7109375" style="7" customWidth="1"/>
    <col min="18" max="18" width="4.140625" style="7" customWidth="1"/>
    <col min="19" max="20" width="4" style="7" customWidth="1"/>
    <col min="21" max="21" width="4.5703125" style="7" customWidth="1"/>
    <col min="22" max="23" width="4.42578125" style="7" customWidth="1"/>
    <col min="24" max="24" width="4.140625" style="7" customWidth="1"/>
    <col min="25" max="25" width="4.5703125" style="7" customWidth="1"/>
    <col min="26" max="26" width="4.42578125" style="93" customWidth="1"/>
    <col min="27" max="27" width="6.5703125" style="14" customWidth="1"/>
    <col min="28" max="28" width="9.140625" style="3"/>
    <col min="29" max="45" width="9.140625" style="1"/>
    <col min="46" max="46" width="9.5703125" style="1" customWidth="1"/>
    <col min="47" max="16384" width="9.140625" style="1"/>
  </cols>
  <sheetData>
    <row r="1" spans="1:50" ht="12.75" customHeight="1" x14ac:dyDescent="0.2">
      <c r="A1" s="110" t="s">
        <v>291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50" x14ac:dyDescent="0.2">
      <c r="A2" s="111" t="s">
        <v>145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50" ht="12.75" customHeight="1" x14ac:dyDescent="0.2">
      <c r="A3" s="112" t="s">
        <v>62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5"/>
    </row>
    <row r="4" spans="1:50" ht="15" customHeight="1" x14ac:dyDescent="0.2">
      <c r="A4" s="112" t="s">
        <v>72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6"/>
    </row>
    <row r="5" spans="1:50" ht="0.75" customHeight="1" x14ac:dyDescent="0.2"/>
    <row r="6" spans="1:50" ht="14.25" customHeight="1" x14ac:dyDescent="0.2"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50" ht="15.75" customHeight="1" x14ac:dyDescent="0.2">
      <c r="E7" s="113" t="s">
        <v>134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5"/>
      <c r="Z7" s="94"/>
      <c r="AA7" s="7"/>
    </row>
    <row r="8" spans="1:50" ht="15" customHeight="1" x14ac:dyDescent="0.2">
      <c r="A8" s="107" t="s">
        <v>16</v>
      </c>
      <c r="B8" s="107"/>
      <c r="C8" s="107"/>
      <c r="D8" s="107"/>
      <c r="E8" s="102" t="s">
        <v>0</v>
      </c>
      <c r="F8" s="102" t="s">
        <v>53</v>
      </c>
      <c r="G8" s="102" t="s">
        <v>79</v>
      </c>
      <c r="H8" s="106" t="s">
        <v>86</v>
      </c>
      <c r="I8" s="102" t="s">
        <v>11</v>
      </c>
      <c r="J8" s="102" t="s">
        <v>55</v>
      </c>
      <c r="K8" s="106" t="s">
        <v>93</v>
      </c>
      <c r="L8" s="106" t="s">
        <v>146</v>
      </c>
      <c r="M8" s="106" t="s">
        <v>56</v>
      </c>
      <c r="N8" s="106" t="s">
        <v>57</v>
      </c>
      <c r="O8" s="106" t="s">
        <v>95</v>
      </c>
      <c r="P8" s="106" t="s">
        <v>139</v>
      </c>
      <c r="Q8" s="106" t="s">
        <v>147</v>
      </c>
      <c r="R8" s="106" t="s">
        <v>148</v>
      </c>
      <c r="S8" s="102" t="s">
        <v>137</v>
      </c>
      <c r="T8" s="106" t="s">
        <v>138</v>
      </c>
      <c r="U8" s="106" t="s">
        <v>92</v>
      </c>
      <c r="V8" s="106" t="s">
        <v>149</v>
      </c>
      <c r="W8" s="106" t="s">
        <v>106</v>
      </c>
      <c r="X8" s="106" t="s">
        <v>77</v>
      </c>
      <c r="Y8" s="106" t="s">
        <v>40</v>
      </c>
      <c r="Z8" s="109" t="s">
        <v>18</v>
      </c>
      <c r="AA8" s="103" t="s">
        <v>19</v>
      </c>
      <c r="AB8" s="1"/>
    </row>
    <row r="9" spans="1:50" ht="15.75" customHeight="1" x14ac:dyDescent="0.2">
      <c r="A9" s="107"/>
      <c r="B9" s="107"/>
      <c r="C9" s="107"/>
      <c r="D9" s="107"/>
      <c r="E9" s="102"/>
      <c r="F9" s="102"/>
      <c r="G9" s="102"/>
      <c r="H9" s="106"/>
      <c r="I9" s="102"/>
      <c r="J9" s="102"/>
      <c r="K9" s="106"/>
      <c r="L9" s="106"/>
      <c r="M9" s="106"/>
      <c r="N9" s="106"/>
      <c r="O9" s="106"/>
      <c r="P9" s="106"/>
      <c r="Q9" s="106"/>
      <c r="R9" s="106"/>
      <c r="S9" s="102"/>
      <c r="T9" s="106"/>
      <c r="U9" s="106"/>
      <c r="V9" s="106"/>
      <c r="W9" s="106"/>
      <c r="X9" s="106"/>
      <c r="Y9" s="106"/>
      <c r="Z9" s="109"/>
      <c r="AA9" s="103"/>
      <c r="AB9" s="1"/>
    </row>
    <row r="10" spans="1:50" s="4" customFormat="1" ht="39" customHeight="1" x14ac:dyDescent="0.2">
      <c r="A10" s="107"/>
      <c r="B10" s="107"/>
      <c r="C10" s="107"/>
      <c r="D10" s="107"/>
      <c r="E10" s="102"/>
      <c r="F10" s="102"/>
      <c r="G10" s="102"/>
      <c r="H10" s="106"/>
      <c r="I10" s="102"/>
      <c r="J10" s="102"/>
      <c r="K10" s="106"/>
      <c r="L10" s="106"/>
      <c r="M10" s="106"/>
      <c r="N10" s="106"/>
      <c r="O10" s="106"/>
      <c r="P10" s="106"/>
      <c r="Q10" s="106"/>
      <c r="R10" s="106"/>
      <c r="S10" s="102"/>
      <c r="T10" s="106"/>
      <c r="U10" s="106"/>
      <c r="V10" s="106"/>
      <c r="W10" s="106"/>
      <c r="X10" s="106"/>
      <c r="Y10" s="106"/>
      <c r="Z10" s="109"/>
      <c r="AA10" s="103"/>
    </row>
    <row r="11" spans="1:50" s="14" customFormat="1" ht="90.75" customHeight="1" x14ac:dyDescent="0.2">
      <c r="A11" s="74" t="s">
        <v>32</v>
      </c>
      <c r="B11" s="53" t="s">
        <v>1</v>
      </c>
      <c r="C11" s="75" t="s">
        <v>135</v>
      </c>
      <c r="D11" s="76" t="s">
        <v>2</v>
      </c>
      <c r="E11" s="102"/>
      <c r="F11" s="102"/>
      <c r="G11" s="102"/>
      <c r="H11" s="106"/>
      <c r="I11" s="102"/>
      <c r="J11" s="102"/>
      <c r="K11" s="106"/>
      <c r="L11" s="106"/>
      <c r="M11" s="106"/>
      <c r="N11" s="106"/>
      <c r="O11" s="106"/>
      <c r="P11" s="106"/>
      <c r="Q11" s="106"/>
      <c r="R11" s="106"/>
      <c r="S11" s="102"/>
      <c r="T11" s="106"/>
      <c r="U11" s="106"/>
      <c r="V11" s="106"/>
      <c r="W11" s="106"/>
      <c r="X11" s="106"/>
      <c r="Y11" s="106"/>
      <c r="Z11" s="109"/>
      <c r="AA11" s="103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1:50" s="14" customFormat="1" ht="16.5" customHeight="1" x14ac:dyDescent="0.2">
      <c r="A12" s="61" t="s">
        <v>168</v>
      </c>
      <c r="B12" s="62" t="s">
        <v>46</v>
      </c>
      <c r="C12" s="63"/>
      <c r="D12" s="64" t="s">
        <v>7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v>517</v>
      </c>
      <c r="V12" s="65">
        <v>11</v>
      </c>
      <c r="W12" s="65"/>
      <c r="X12" s="48"/>
      <c r="Y12" s="65">
        <v>5</v>
      </c>
      <c r="Z12" s="66">
        <f t="shared" ref="Z12:Z43" si="0">SUM(E12:Y12)</f>
        <v>533</v>
      </c>
      <c r="AA12" s="67">
        <f>C12*Z12</f>
        <v>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s="17" customFormat="1" ht="18.75" customHeight="1" x14ac:dyDescent="0.2">
      <c r="A13" s="61" t="s">
        <v>169</v>
      </c>
      <c r="B13" s="52" t="s">
        <v>101</v>
      </c>
      <c r="C13" s="68"/>
      <c r="D13" s="64" t="s">
        <v>4</v>
      </c>
      <c r="E13" s="65"/>
      <c r="F13" s="65"/>
      <c r="G13" s="65"/>
      <c r="H13" s="65"/>
      <c r="I13" s="65">
        <v>3</v>
      </c>
      <c r="J13" s="65"/>
      <c r="K13" s="65"/>
      <c r="L13" s="65"/>
      <c r="M13" s="69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48"/>
      <c r="Y13" s="65"/>
      <c r="Z13" s="66">
        <f t="shared" si="0"/>
        <v>3</v>
      </c>
      <c r="AA13" s="67">
        <f t="shared" ref="AA13:AA76" si="1">C13*Z13</f>
        <v>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s="17" customFormat="1" ht="66" customHeight="1" x14ac:dyDescent="0.2">
      <c r="A14" s="61" t="s">
        <v>170</v>
      </c>
      <c r="B14" s="52" t="s">
        <v>107</v>
      </c>
      <c r="C14" s="68"/>
      <c r="D14" s="64" t="s">
        <v>4</v>
      </c>
      <c r="E14" s="65">
        <v>4</v>
      </c>
      <c r="F14" s="65">
        <v>7</v>
      </c>
      <c r="G14" s="65"/>
      <c r="H14" s="65">
        <v>5</v>
      </c>
      <c r="I14" s="65"/>
      <c r="J14" s="65"/>
      <c r="K14" s="65"/>
      <c r="L14" s="65"/>
      <c r="M14" s="69"/>
      <c r="N14" s="65">
        <v>5</v>
      </c>
      <c r="O14" s="65"/>
      <c r="P14" s="65"/>
      <c r="Q14" s="65"/>
      <c r="R14" s="65">
        <v>8</v>
      </c>
      <c r="S14" s="65"/>
      <c r="T14" s="65"/>
      <c r="U14" s="65"/>
      <c r="V14" s="65"/>
      <c r="W14" s="65"/>
      <c r="X14" s="48"/>
      <c r="Y14" s="65"/>
      <c r="Z14" s="66">
        <f t="shared" si="0"/>
        <v>29</v>
      </c>
      <c r="AA14" s="67">
        <f t="shared" si="1"/>
        <v>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</row>
    <row r="15" spans="1:50" s="17" customFormat="1" ht="19.5" customHeight="1" x14ac:dyDescent="0.2">
      <c r="A15" s="61" t="s">
        <v>171</v>
      </c>
      <c r="B15" s="52" t="s">
        <v>48</v>
      </c>
      <c r="C15" s="68"/>
      <c r="D15" s="64" t="s">
        <v>7</v>
      </c>
      <c r="E15" s="44"/>
      <c r="F15" s="44">
        <v>20</v>
      </c>
      <c r="G15" s="44">
        <v>10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8"/>
      <c r="Y15" s="44">
        <v>10</v>
      </c>
      <c r="Z15" s="66">
        <f t="shared" si="0"/>
        <v>40</v>
      </c>
      <c r="AA15" s="67">
        <f t="shared" si="1"/>
        <v>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</row>
    <row r="16" spans="1:50" s="17" customFormat="1" ht="17.25" customHeight="1" x14ac:dyDescent="0.2">
      <c r="A16" s="61" t="s">
        <v>172</v>
      </c>
      <c r="B16" s="55" t="s">
        <v>49</v>
      </c>
      <c r="C16" s="68"/>
      <c r="D16" s="64" t="s">
        <v>7</v>
      </c>
      <c r="E16" s="44"/>
      <c r="F16" s="44"/>
      <c r="G16" s="44">
        <v>20</v>
      </c>
      <c r="H16" s="44"/>
      <c r="I16" s="44">
        <v>10</v>
      </c>
      <c r="J16" s="44"/>
      <c r="K16" s="44"/>
      <c r="L16" s="44"/>
      <c r="M16" s="44"/>
      <c r="N16" s="44">
        <v>9</v>
      </c>
      <c r="O16" s="44">
        <v>11</v>
      </c>
      <c r="P16" s="44"/>
      <c r="Q16" s="44"/>
      <c r="R16" s="44"/>
      <c r="S16" s="44"/>
      <c r="T16" s="44"/>
      <c r="U16" s="44"/>
      <c r="V16" s="44"/>
      <c r="W16" s="44"/>
      <c r="X16" s="48">
        <v>20</v>
      </c>
      <c r="Y16" s="44">
        <v>10</v>
      </c>
      <c r="Z16" s="66">
        <f t="shared" si="0"/>
        <v>80</v>
      </c>
      <c r="AA16" s="67">
        <f t="shared" si="1"/>
        <v>0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</row>
    <row r="17" spans="1:50" s="17" customFormat="1" ht="18.75" customHeight="1" x14ac:dyDescent="0.2">
      <c r="A17" s="61" t="s">
        <v>173</v>
      </c>
      <c r="B17" s="55" t="s">
        <v>50</v>
      </c>
      <c r="C17" s="68"/>
      <c r="D17" s="64" t="s">
        <v>7</v>
      </c>
      <c r="E17" s="44">
        <v>27</v>
      </c>
      <c r="F17" s="44">
        <v>100</v>
      </c>
      <c r="G17" s="44">
        <v>20</v>
      </c>
      <c r="H17" s="44">
        <v>40</v>
      </c>
      <c r="I17" s="44">
        <v>20</v>
      </c>
      <c r="J17" s="44"/>
      <c r="K17" s="44">
        <v>10</v>
      </c>
      <c r="L17" s="44">
        <v>10</v>
      </c>
      <c r="M17" s="44">
        <v>20</v>
      </c>
      <c r="N17" s="44">
        <v>30</v>
      </c>
      <c r="O17" s="44">
        <v>22</v>
      </c>
      <c r="P17" s="44"/>
      <c r="Q17" s="44"/>
      <c r="R17" s="44">
        <v>30</v>
      </c>
      <c r="S17" s="44">
        <v>5</v>
      </c>
      <c r="T17" s="44">
        <v>5</v>
      </c>
      <c r="U17" s="44">
        <v>57</v>
      </c>
      <c r="V17" s="44">
        <v>11</v>
      </c>
      <c r="W17" s="44"/>
      <c r="X17" s="48">
        <v>40</v>
      </c>
      <c r="Y17" s="44">
        <v>50</v>
      </c>
      <c r="Z17" s="66">
        <f t="shared" si="0"/>
        <v>497</v>
      </c>
      <c r="AA17" s="67">
        <f t="shared" si="1"/>
        <v>0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</row>
    <row r="18" spans="1:50" s="17" customFormat="1" ht="39" customHeight="1" x14ac:dyDescent="0.2">
      <c r="A18" s="61" t="s">
        <v>174</v>
      </c>
      <c r="B18" s="52" t="s">
        <v>34</v>
      </c>
      <c r="C18" s="68"/>
      <c r="D18" s="64" t="s">
        <v>5</v>
      </c>
      <c r="E18" s="44">
        <v>5</v>
      </c>
      <c r="F18" s="44">
        <v>10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8"/>
      <c r="Y18" s="44"/>
      <c r="Z18" s="66">
        <f t="shared" si="0"/>
        <v>15</v>
      </c>
      <c r="AA18" s="67">
        <f t="shared" si="1"/>
        <v>0</v>
      </c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</row>
    <row r="19" spans="1:50" s="17" customFormat="1" ht="28.5" customHeight="1" x14ac:dyDescent="0.2">
      <c r="A19" s="61" t="s">
        <v>175</v>
      </c>
      <c r="B19" s="52" t="s">
        <v>58</v>
      </c>
      <c r="C19" s="68"/>
      <c r="D19" s="64" t="s">
        <v>4</v>
      </c>
      <c r="E19" s="44">
        <v>4</v>
      </c>
      <c r="F19" s="44"/>
      <c r="G19" s="44">
        <v>7</v>
      </c>
      <c r="H19" s="44">
        <v>5</v>
      </c>
      <c r="I19" s="44"/>
      <c r="J19" s="44"/>
      <c r="K19" s="44">
        <v>2</v>
      </c>
      <c r="L19" s="44">
        <v>2</v>
      </c>
      <c r="M19" s="44">
        <v>16</v>
      </c>
      <c r="N19" s="44"/>
      <c r="O19" s="44">
        <v>6</v>
      </c>
      <c r="P19" s="44"/>
      <c r="Q19" s="44"/>
      <c r="R19" s="44">
        <v>9</v>
      </c>
      <c r="S19" s="44"/>
      <c r="T19" s="44"/>
      <c r="U19" s="44"/>
      <c r="V19" s="44"/>
      <c r="W19" s="44"/>
      <c r="X19" s="48"/>
      <c r="Y19" s="44"/>
      <c r="Z19" s="66">
        <f t="shared" si="0"/>
        <v>51</v>
      </c>
      <c r="AA19" s="67">
        <f t="shared" si="1"/>
        <v>0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 s="17" customFormat="1" ht="43.5" customHeight="1" x14ac:dyDescent="0.2">
      <c r="A20" s="61" t="s">
        <v>176</v>
      </c>
      <c r="B20" s="52" t="s">
        <v>63</v>
      </c>
      <c r="C20" s="68"/>
      <c r="D20" s="64" t="s">
        <v>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8">
        <v>10</v>
      </c>
      <c r="Y20" s="44"/>
      <c r="Z20" s="66">
        <f t="shared" si="0"/>
        <v>10</v>
      </c>
      <c r="AA20" s="67">
        <f t="shared" si="1"/>
        <v>0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</row>
    <row r="21" spans="1:50" s="17" customFormat="1" ht="27.75" customHeight="1" x14ac:dyDescent="0.2">
      <c r="A21" s="61" t="s">
        <v>177</v>
      </c>
      <c r="B21" s="52" t="s">
        <v>108</v>
      </c>
      <c r="C21" s="68"/>
      <c r="D21" s="64" t="s">
        <v>4</v>
      </c>
      <c r="E21" s="44"/>
      <c r="F21" s="44"/>
      <c r="G21" s="44"/>
      <c r="H21" s="44"/>
      <c r="I21" s="44">
        <v>1</v>
      </c>
      <c r="J21" s="44"/>
      <c r="K21" s="44"/>
      <c r="L21" s="44"/>
      <c r="M21" s="44"/>
      <c r="N21" s="44"/>
      <c r="O21" s="44">
        <v>11</v>
      </c>
      <c r="P21" s="44"/>
      <c r="Q21" s="44"/>
      <c r="R21" s="44"/>
      <c r="S21" s="44"/>
      <c r="T21" s="44"/>
      <c r="U21" s="44"/>
      <c r="V21" s="44"/>
      <c r="W21" s="44">
        <v>30</v>
      </c>
      <c r="X21" s="48"/>
      <c r="Y21" s="44"/>
      <c r="Z21" s="66">
        <f t="shared" si="0"/>
        <v>42</v>
      </c>
      <c r="AA21" s="67">
        <f t="shared" si="1"/>
        <v>0</v>
      </c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</row>
    <row r="22" spans="1:50" s="17" customFormat="1" ht="42" customHeight="1" x14ac:dyDescent="0.2">
      <c r="A22" s="61" t="s">
        <v>178</v>
      </c>
      <c r="B22" s="52" t="s">
        <v>109</v>
      </c>
      <c r="C22" s="68"/>
      <c r="D22" s="64" t="s">
        <v>4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8">
        <v>20</v>
      </c>
      <c r="Y22" s="44"/>
      <c r="Z22" s="66">
        <f t="shared" si="0"/>
        <v>20</v>
      </c>
      <c r="AA22" s="67">
        <f t="shared" si="1"/>
        <v>0</v>
      </c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</row>
    <row r="23" spans="1:50" s="17" customFormat="1" ht="48" customHeight="1" x14ac:dyDescent="0.2">
      <c r="A23" s="61" t="s">
        <v>179</v>
      </c>
      <c r="B23" s="52" t="s">
        <v>140</v>
      </c>
      <c r="C23" s="68"/>
      <c r="D23" s="64" t="s">
        <v>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>
        <v>8</v>
      </c>
      <c r="S23" s="44"/>
      <c r="T23" s="44"/>
      <c r="U23" s="44"/>
      <c r="V23" s="44"/>
      <c r="W23" s="44"/>
      <c r="X23" s="48"/>
      <c r="Y23" s="44"/>
      <c r="Z23" s="66">
        <f t="shared" si="0"/>
        <v>8</v>
      </c>
      <c r="AA23" s="67">
        <f t="shared" si="1"/>
        <v>0</v>
      </c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</row>
    <row r="24" spans="1:50" s="17" customFormat="1" ht="45" customHeight="1" x14ac:dyDescent="0.2">
      <c r="A24" s="61" t="s">
        <v>180</v>
      </c>
      <c r="B24" s="52" t="s">
        <v>74</v>
      </c>
      <c r="C24" s="68"/>
      <c r="D24" s="64" t="s">
        <v>5</v>
      </c>
      <c r="E24" s="44"/>
      <c r="F24" s="44"/>
      <c r="G24" s="44"/>
      <c r="H24" s="44"/>
      <c r="I24" s="44"/>
      <c r="J24" s="44">
        <v>3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8"/>
      <c r="Y24" s="44">
        <v>5</v>
      </c>
      <c r="Z24" s="66">
        <f t="shared" si="0"/>
        <v>8</v>
      </c>
      <c r="AA24" s="67">
        <f t="shared" si="1"/>
        <v>0</v>
      </c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</row>
    <row r="25" spans="1:50" s="17" customFormat="1" ht="39" customHeight="1" x14ac:dyDescent="0.2">
      <c r="A25" s="61" t="s">
        <v>181</v>
      </c>
      <c r="B25" s="52" t="s">
        <v>75</v>
      </c>
      <c r="C25" s="68"/>
      <c r="D25" s="64" t="s">
        <v>5</v>
      </c>
      <c r="E25" s="44"/>
      <c r="F25" s="44"/>
      <c r="G25" s="44"/>
      <c r="H25" s="44"/>
      <c r="I25" s="44"/>
      <c r="J25" s="44">
        <v>3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8"/>
      <c r="Y25" s="44">
        <v>5</v>
      </c>
      <c r="Z25" s="66">
        <f t="shared" si="0"/>
        <v>8</v>
      </c>
      <c r="AA25" s="67">
        <f t="shared" si="1"/>
        <v>0</v>
      </c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</row>
    <row r="26" spans="1:50" s="17" customFormat="1" ht="48.75" customHeight="1" x14ac:dyDescent="0.2">
      <c r="A26" s="61" t="s">
        <v>182</v>
      </c>
      <c r="B26" s="52" t="s">
        <v>88</v>
      </c>
      <c r="C26" s="68"/>
      <c r="D26" s="64" t="s">
        <v>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8"/>
      <c r="Y26" s="44">
        <v>2</v>
      </c>
      <c r="Z26" s="66">
        <f t="shared" si="0"/>
        <v>2</v>
      </c>
      <c r="AA26" s="67">
        <f t="shared" si="1"/>
        <v>0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</row>
    <row r="27" spans="1:50" s="17" customFormat="1" ht="38.25" customHeight="1" x14ac:dyDescent="0.2">
      <c r="A27" s="61" t="s">
        <v>183</v>
      </c>
      <c r="B27" s="52" t="s">
        <v>97</v>
      </c>
      <c r="C27" s="68"/>
      <c r="D27" s="64" t="s">
        <v>5</v>
      </c>
      <c r="E27" s="44"/>
      <c r="F27" s="44"/>
      <c r="G27" s="44"/>
      <c r="H27" s="44"/>
      <c r="I27" s="44"/>
      <c r="J27" s="44">
        <v>20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8"/>
      <c r="Y27" s="44">
        <v>10</v>
      </c>
      <c r="Z27" s="66">
        <f t="shared" si="0"/>
        <v>30</v>
      </c>
      <c r="AA27" s="67">
        <f t="shared" si="1"/>
        <v>0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s="9" customFormat="1" ht="15" customHeight="1" x14ac:dyDescent="0.2">
      <c r="A28" s="61" t="s">
        <v>184</v>
      </c>
      <c r="B28" s="52" t="s">
        <v>35</v>
      </c>
      <c r="C28" s="68"/>
      <c r="D28" s="64" t="s">
        <v>4</v>
      </c>
      <c r="E28" s="44">
        <v>27</v>
      </c>
      <c r="F28" s="44">
        <v>200</v>
      </c>
      <c r="G28" s="44">
        <v>150</v>
      </c>
      <c r="H28" s="44">
        <v>40</v>
      </c>
      <c r="I28" s="44"/>
      <c r="J28" s="44"/>
      <c r="K28" s="44">
        <v>20</v>
      </c>
      <c r="L28" s="44"/>
      <c r="M28" s="44">
        <v>150</v>
      </c>
      <c r="N28" s="44"/>
      <c r="O28" s="44">
        <v>20</v>
      </c>
      <c r="P28" s="44">
        <v>100</v>
      </c>
      <c r="Q28" s="44">
        <v>30</v>
      </c>
      <c r="R28" s="44">
        <v>70</v>
      </c>
      <c r="S28" s="44">
        <v>10</v>
      </c>
      <c r="T28" s="44">
        <v>20</v>
      </c>
      <c r="U28" s="44">
        <v>240</v>
      </c>
      <c r="V28" s="44">
        <v>17</v>
      </c>
      <c r="W28" s="44"/>
      <c r="X28" s="48"/>
      <c r="Y28" s="44">
        <v>50</v>
      </c>
      <c r="Z28" s="66">
        <f t="shared" si="0"/>
        <v>1144</v>
      </c>
      <c r="AA28" s="67">
        <f t="shared" si="1"/>
        <v>0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</row>
    <row r="29" spans="1:50" s="9" customFormat="1" ht="24.75" customHeight="1" x14ac:dyDescent="0.2">
      <c r="A29" s="61" t="s">
        <v>185</v>
      </c>
      <c r="B29" s="52" t="s">
        <v>151</v>
      </c>
      <c r="C29" s="68"/>
      <c r="D29" s="64" t="s">
        <v>4</v>
      </c>
      <c r="E29" s="44"/>
      <c r="F29" s="44"/>
      <c r="G29" s="44"/>
      <c r="H29" s="44">
        <v>5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8"/>
      <c r="Y29" s="44"/>
      <c r="Z29" s="66">
        <f t="shared" si="0"/>
        <v>5</v>
      </c>
      <c r="AA29" s="67">
        <f t="shared" si="1"/>
        <v>0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</row>
    <row r="30" spans="1:50" s="17" customFormat="1" ht="27.75" customHeight="1" x14ac:dyDescent="0.2">
      <c r="A30" s="61" t="s">
        <v>186</v>
      </c>
      <c r="B30" s="52" t="s">
        <v>39</v>
      </c>
      <c r="C30" s="68"/>
      <c r="D30" s="64" t="s">
        <v>4</v>
      </c>
      <c r="E30" s="44"/>
      <c r="F30" s="44"/>
      <c r="G30" s="44"/>
      <c r="H30" s="44"/>
      <c r="I30" s="44">
        <v>2</v>
      </c>
      <c r="J30" s="44"/>
      <c r="K30" s="44">
        <v>2</v>
      </c>
      <c r="L30" s="44"/>
      <c r="M30" s="44">
        <v>16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8"/>
      <c r="Y30" s="44">
        <v>3</v>
      </c>
      <c r="Z30" s="66">
        <f t="shared" si="0"/>
        <v>23</v>
      </c>
      <c r="AA30" s="67">
        <f t="shared" si="1"/>
        <v>0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  <row r="31" spans="1:50" s="17" customFormat="1" ht="24.75" customHeight="1" x14ac:dyDescent="0.2">
      <c r="A31" s="61" t="s">
        <v>187</v>
      </c>
      <c r="B31" s="52" t="s">
        <v>85</v>
      </c>
      <c r="C31" s="68"/>
      <c r="D31" s="64" t="s">
        <v>4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>
        <v>4</v>
      </c>
      <c r="Q31" s="44"/>
      <c r="R31" s="44"/>
      <c r="S31" s="44"/>
      <c r="T31" s="44"/>
      <c r="U31" s="44"/>
      <c r="V31" s="44"/>
      <c r="W31" s="44"/>
      <c r="X31" s="48"/>
      <c r="Y31" s="44"/>
      <c r="Z31" s="66">
        <f t="shared" si="0"/>
        <v>4</v>
      </c>
      <c r="AA31" s="67">
        <f t="shared" si="1"/>
        <v>0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</row>
    <row r="32" spans="1:50" s="17" customFormat="1" ht="18.75" customHeight="1" x14ac:dyDescent="0.2">
      <c r="A32" s="61" t="s">
        <v>188</v>
      </c>
      <c r="B32" s="52" t="s">
        <v>153</v>
      </c>
      <c r="C32" s="68"/>
      <c r="D32" s="64" t="s">
        <v>4</v>
      </c>
      <c r="E32" s="44"/>
      <c r="F32" s="44"/>
      <c r="G32" s="44"/>
      <c r="H32" s="44"/>
      <c r="I32" s="44"/>
      <c r="J32" s="44"/>
      <c r="K32" s="44"/>
      <c r="L32" s="44">
        <v>10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8"/>
      <c r="Y32" s="44"/>
      <c r="Z32" s="66">
        <f t="shared" si="0"/>
        <v>10</v>
      </c>
      <c r="AA32" s="67">
        <f t="shared" si="1"/>
        <v>0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</row>
    <row r="33" spans="1:50" s="17" customFormat="1" ht="28.5" customHeight="1" x14ac:dyDescent="0.2">
      <c r="A33" s="61" t="s">
        <v>189</v>
      </c>
      <c r="B33" s="52" t="s">
        <v>105</v>
      </c>
      <c r="C33" s="68"/>
      <c r="D33" s="64" t="s">
        <v>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8"/>
      <c r="Y33" s="44">
        <v>15</v>
      </c>
      <c r="Z33" s="66">
        <f t="shared" si="0"/>
        <v>15</v>
      </c>
      <c r="AA33" s="67">
        <f t="shared" si="1"/>
        <v>0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</row>
    <row r="34" spans="1:50" s="17" customFormat="1" ht="31.5" customHeight="1" x14ac:dyDescent="0.2">
      <c r="A34" s="61" t="s">
        <v>190</v>
      </c>
      <c r="B34" s="52" t="s">
        <v>113</v>
      </c>
      <c r="C34" s="68"/>
      <c r="D34" s="64" t="s">
        <v>4</v>
      </c>
      <c r="E34" s="44"/>
      <c r="F34" s="44"/>
      <c r="G34" s="44"/>
      <c r="H34" s="44"/>
      <c r="I34" s="44"/>
      <c r="J34" s="44"/>
      <c r="K34" s="44"/>
      <c r="L34" s="44"/>
      <c r="M34" s="44">
        <v>4</v>
      </c>
      <c r="N34" s="44">
        <v>5</v>
      </c>
      <c r="O34" s="44"/>
      <c r="P34" s="44"/>
      <c r="Q34" s="44"/>
      <c r="R34" s="44">
        <v>2</v>
      </c>
      <c r="S34" s="44"/>
      <c r="T34" s="44"/>
      <c r="U34" s="44">
        <v>220</v>
      </c>
      <c r="V34" s="44">
        <v>29</v>
      </c>
      <c r="W34" s="44"/>
      <c r="X34" s="48"/>
      <c r="Y34" s="44">
        <v>15</v>
      </c>
      <c r="Z34" s="66">
        <f t="shared" si="0"/>
        <v>275</v>
      </c>
      <c r="AA34" s="67">
        <f t="shared" si="1"/>
        <v>0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</row>
    <row r="35" spans="1:50" s="17" customFormat="1" ht="39.75" customHeight="1" x14ac:dyDescent="0.2">
      <c r="A35" s="61" t="s">
        <v>191</v>
      </c>
      <c r="B35" s="52" t="s">
        <v>115</v>
      </c>
      <c r="C35" s="68"/>
      <c r="D35" s="64" t="s">
        <v>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8"/>
      <c r="Y35" s="44">
        <v>15</v>
      </c>
      <c r="Z35" s="66">
        <f t="shared" si="0"/>
        <v>15</v>
      </c>
      <c r="AA35" s="67">
        <f t="shared" si="1"/>
        <v>0</v>
      </c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</row>
    <row r="36" spans="1:50" s="17" customFormat="1" ht="35.25" customHeight="1" x14ac:dyDescent="0.2">
      <c r="A36" s="61" t="s">
        <v>192</v>
      </c>
      <c r="B36" s="52" t="s">
        <v>114</v>
      </c>
      <c r="C36" s="68"/>
      <c r="D36" s="64" t="s">
        <v>4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8"/>
      <c r="Y36" s="44">
        <v>15</v>
      </c>
      <c r="Z36" s="66">
        <f t="shared" si="0"/>
        <v>15</v>
      </c>
      <c r="AA36" s="67">
        <f t="shared" si="1"/>
        <v>0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</row>
    <row r="37" spans="1:50" s="17" customFormat="1" ht="30.75" customHeight="1" x14ac:dyDescent="0.2">
      <c r="A37" s="61" t="s">
        <v>193</v>
      </c>
      <c r="B37" s="52" t="s">
        <v>41</v>
      </c>
      <c r="C37" s="68"/>
      <c r="D37" s="64" t="s">
        <v>4</v>
      </c>
      <c r="E37" s="44">
        <v>3</v>
      </c>
      <c r="F37" s="44">
        <v>4</v>
      </c>
      <c r="G37" s="44"/>
      <c r="H37" s="44">
        <v>3</v>
      </c>
      <c r="I37" s="44"/>
      <c r="J37" s="44"/>
      <c r="K37" s="44">
        <v>4</v>
      </c>
      <c r="L37" s="44">
        <v>1</v>
      </c>
      <c r="M37" s="44"/>
      <c r="N37" s="44"/>
      <c r="O37" s="44"/>
      <c r="P37" s="44">
        <v>6</v>
      </c>
      <c r="Q37" s="44">
        <v>4</v>
      </c>
      <c r="R37" s="44">
        <v>5</v>
      </c>
      <c r="S37" s="44"/>
      <c r="T37" s="44"/>
      <c r="U37" s="44"/>
      <c r="V37" s="44"/>
      <c r="W37" s="44"/>
      <c r="X37" s="48"/>
      <c r="Y37" s="44"/>
      <c r="Z37" s="66">
        <f t="shared" si="0"/>
        <v>30</v>
      </c>
      <c r="AA37" s="67">
        <f t="shared" si="1"/>
        <v>0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</row>
    <row r="38" spans="1:50" s="17" customFormat="1" ht="33" customHeight="1" x14ac:dyDescent="0.2">
      <c r="A38" s="61" t="s">
        <v>194</v>
      </c>
      <c r="B38" s="52" t="s">
        <v>96</v>
      </c>
      <c r="C38" s="68"/>
      <c r="D38" s="64" t="s">
        <v>4</v>
      </c>
      <c r="E38" s="44"/>
      <c r="F38" s="44"/>
      <c r="G38" s="44">
        <v>10</v>
      </c>
      <c r="H38" s="44"/>
      <c r="I38" s="44">
        <v>2</v>
      </c>
      <c r="J38" s="44"/>
      <c r="K38" s="44"/>
      <c r="L38" s="44"/>
      <c r="M38" s="44">
        <v>3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8"/>
      <c r="Y38" s="44">
        <v>3</v>
      </c>
      <c r="Z38" s="66">
        <f t="shared" si="0"/>
        <v>18</v>
      </c>
      <c r="AA38" s="67">
        <f t="shared" si="1"/>
        <v>0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</row>
    <row r="39" spans="1:50" s="17" customFormat="1" ht="42" customHeight="1" x14ac:dyDescent="0.2">
      <c r="A39" s="61" t="s">
        <v>195</v>
      </c>
      <c r="B39" s="52" t="s">
        <v>154</v>
      </c>
      <c r="C39" s="68"/>
      <c r="D39" s="64" t="s">
        <v>4</v>
      </c>
      <c r="E39" s="44"/>
      <c r="F39" s="44"/>
      <c r="G39" s="44"/>
      <c r="H39" s="44"/>
      <c r="I39" s="44"/>
      <c r="J39" s="44"/>
      <c r="K39" s="44"/>
      <c r="L39" s="44"/>
      <c r="M39" s="44"/>
      <c r="N39" s="44">
        <v>1</v>
      </c>
      <c r="O39" s="44"/>
      <c r="P39" s="44"/>
      <c r="Q39" s="44"/>
      <c r="R39" s="44"/>
      <c r="S39" s="44"/>
      <c r="T39" s="44"/>
      <c r="U39" s="44"/>
      <c r="V39" s="44"/>
      <c r="W39" s="44"/>
      <c r="X39" s="48"/>
      <c r="Y39" s="44"/>
      <c r="Z39" s="66">
        <f t="shared" si="0"/>
        <v>1</v>
      </c>
      <c r="AA39" s="67">
        <f t="shared" si="1"/>
        <v>0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</row>
    <row r="40" spans="1:50" s="17" customFormat="1" ht="40.5" customHeight="1" x14ac:dyDescent="0.2">
      <c r="A40" s="61" t="s">
        <v>196</v>
      </c>
      <c r="B40" s="52" t="s">
        <v>36</v>
      </c>
      <c r="C40" s="68"/>
      <c r="D40" s="64" t="s">
        <v>4</v>
      </c>
      <c r="E40" s="44"/>
      <c r="F40" s="44"/>
      <c r="G40" s="44">
        <v>10</v>
      </c>
      <c r="H40" s="44"/>
      <c r="I40" s="44">
        <v>2</v>
      </c>
      <c r="J40" s="44"/>
      <c r="K40" s="44"/>
      <c r="L40" s="44"/>
      <c r="M40" s="44"/>
      <c r="N40" s="44"/>
      <c r="O40" s="44">
        <v>3</v>
      </c>
      <c r="P40" s="44">
        <v>30</v>
      </c>
      <c r="Q40" s="44">
        <v>6</v>
      </c>
      <c r="R40" s="44"/>
      <c r="S40" s="44"/>
      <c r="T40" s="44"/>
      <c r="U40" s="44">
        <v>38</v>
      </c>
      <c r="V40" s="44">
        <v>8</v>
      </c>
      <c r="W40" s="44"/>
      <c r="X40" s="48">
        <v>40</v>
      </c>
      <c r="Y40" s="44">
        <v>2</v>
      </c>
      <c r="Z40" s="66">
        <f t="shared" si="0"/>
        <v>139</v>
      </c>
      <c r="AA40" s="67">
        <f t="shared" si="1"/>
        <v>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s="17" customFormat="1" ht="38.25" customHeight="1" x14ac:dyDescent="0.2">
      <c r="A41" s="61" t="s">
        <v>197</v>
      </c>
      <c r="B41" s="52" t="s">
        <v>116</v>
      </c>
      <c r="C41" s="68"/>
      <c r="D41" s="64" t="s">
        <v>4</v>
      </c>
      <c r="E41" s="44">
        <v>3</v>
      </c>
      <c r="F41" s="44">
        <v>2</v>
      </c>
      <c r="G41" s="44">
        <v>10</v>
      </c>
      <c r="H41" s="44">
        <v>3</v>
      </c>
      <c r="I41" s="44"/>
      <c r="J41" s="44"/>
      <c r="K41" s="44">
        <v>4</v>
      </c>
      <c r="L41" s="44">
        <v>4</v>
      </c>
      <c r="M41" s="44">
        <v>5</v>
      </c>
      <c r="N41" s="44">
        <v>10</v>
      </c>
      <c r="O41" s="44"/>
      <c r="P41" s="44"/>
      <c r="Q41" s="44"/>
      <c r="R41" s="44">
        <v>9</v>
      </c>
      <c r="S41" s="44"/>
      <c r="T41" s="44"/>
      <c r="U41" s="44"/>
      <c r="V41" s="44"/>
      <c r="W41" s="44">
        <v>3</v>
      </c>
      <c r="X41" s="48"/>
      <c r="Y41" s="44"/>
      <c r="Z41" s="66">
        <f t="shared" si="0"/>
        <v>53</v>
      </c>
      <c r="AA41" s="67">
        <f t="shared" si="1"/>
        <v>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s="17" customFormat="1" ht="40.5" customHeight="1" x14ac:dyDescent="0.2">
      <c r="A42" s="61" t="s">
        <v>198</v>
      </c>
      <c r="B42" s="52" t="s">
        <v>155</v>
      </c>
      <c r="C42" s="68"/>
      <c r="D42" s="64" t="s">
        <v>4</v>
      </c>
      <c r="E42" s="44"/>
      <c r="F42" s="44"/>
      <c r="G42" s="44"/>
      <c r="H42" s="44"/>
      <c r="I42" s="44"/>
      <c r="J42" s="44"/>
      <c r="K42" s="44"/>
      <c r="L42" s="44"/>
      <c r="M42" s="44"/>
      <c r="N42" s="44">
        <v>4</v>
      </c>
      <c r="O42" s="44"/>
      <c r="P42" s="44"/>
      <c r="Q42" s="44"/>
      <c r="R42" s="44"/>
      <c r="S42" s="44"/>
      <c r="T42" s="44"/>
      <c r="U42" s="44"/>
      <c r="V42" s="44"/>
      <c r="W42" s="44"/>
      <c r="X42" s="48"/>
      <c r="Y42" s="44"/>
      <c r="Z42" s="66">
        <f t="shared" si="0"/>
        <v>4</v>
      </c>
      <c r="AA42" s="67">
        <f t="shared" si="1"/>
        <v>0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</row>
    <row r="43" spans="1:50" s="17" customFormat="1" ht="43.5" customHeight="1" x14ac:dyDescent="0.2">
      <c r="A43" s="61" t="s">
        <v>199</v>
      </c>
      <c r="B43" s="52" t="s">
        <v>26</v>
      </c>
      <c r="C43" s="68"/>
      <c r="D43" s="64" t="s">
        <v>7</v>
      </c>
      <c r="E43" s="44">
        <v>40</v>
      </c>
      <c r="F43" s="44">
        <v>80</v>
      </c>
      <c r="G43" s="44">
        <v>40</v>
      </c>
      <c r="H43" s="44">
        <v>50</v>
      </c>
      <c r="I43" s="44">
        <v>30</v>
      </c>
      <c r="J43" s="44">
        <v>40</v>
      </c>
      <c r="K43" s="44">
        <v>10</v>
      </c>
      <c r="L43" s="44">
        <v>10</v>
      </c>
      <c r="M43" s="44">
        <v>80</v>
      </c>
      <c r="N43" s="44">
        <v>40</v>
      </c>
      <c r="O43" s="44">
        <v>22</v>
      </c>
      <c r="P43" s="44">
        <v>60</v>
      </c>
      <c r="Q43" s="44">
        <v>20</v>
      </c>
      <c r="R43" s="44">
        <v>30</v>
      </c>
      <c r="S43" s="44"/>
      <c r="T43" s="44"/>
      <c r="U43" s="44"/>
      <c r="V43" s="44">
        <v>8</v>
      </c>
      <c r="W43" s="44">
        <v>10</v>
      </c>
      <c r="X43" s="48">
        <v>25</v>
      </c>
      <c r="Y43" s="44">
        <v>50</v>
      </c>
      <c r="Z43" s="66">
        <f t="shared" si="0"/>
        <v>645</v>
      </c>
      <c r="AA43" s="67">
        <f t="shared" si="1"/>
        <v>0</v>
      </c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</row>
    <row r="44" spans="1:50" s="17" customFormat="1" ht="23.25" customHeight="1" x14ac:dyDescent="0.2">
      <c r="A44" s="61" t="s">
        <v>200</v>
      </c>
      <c r="B44" s="52" t="s">
        <v>156</v>
      </c>
      <c r="C44" s="68"/>
      <c r="D44" s="64" t="s">
        <v>5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8"/>
      <c r="Y44" s="44">
        <v>5</v>
      </c>
      <c r="Z44" s="66">
        <f t="shared" ref="Z44:Z75" si="2">SUM(E44:Y44)</f>
        <v>5</v>
      </c>
      <c r="AA44" s="67">
        <f t="shared" si="1"/>
        <v>0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</row>
    <row r="45" spans="1:50" s="17" customFormat="1" ht="36.75" customHeight="1" x14ac:dyDescent="0.2">
      <c r="A45" s="61" t="s">
        <v>201</v>
      </c>
      <c r="B45" s="52" t="s">
        <v>89</v>
      </c>
      <c r="C45" s="68"/>
      <c r="D45" s="64" t="s">
        <v>5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8"/>
      <c r="Y45" s="44">
        <v>1</v>
      </c>
      <c r="Z45" s="66">
        <f t="shared" si="2"/>
        <v>1</v>
      </c>
      <c r="AA45" s="67">
        <f t="shared" si="1"/>
        <v>0</v>
      </c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 s="17" customFormat="1" ht="15" customHeight="1" x14ac:dyDescent="0.2">
      <c r="A46" s="61" t="s">
        <v>202</v>
      </c>
      <c r="B46" s="52" t="s">
        <v>136</v>
      </c>
      <c r="C46" s="68"/>
      <c r="D46" s="64" t="s">
        <v>4</v>
      </c>
      <c r="E46" s="44"/>
      <c r="F46" s="44"/>
      <c r="G46" s="44"/>
      <c r="H46" s="44"/>
      <c r="I46" s="44"/>
      <c r="J46" s="44">
        <v>50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8"/>
      <c r="Y46" s="44"/>
      <c r="Z46" s="66">
        <f t="shared" si="2"/>
        <v>50</v>
      </c>
      <c r="AA46" s="67">
        <f t="shared" si="1"/>
        <v>0</v>
      </c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</row>
    <row r="47" spans="1:50" s="17" customFormat="1" ht="49.5" customHeight="1" x14ac:dyDescent="0.2">
      <c r="A47" s="61" t="s">
        <v>203</v>
      </c>
      <c r="B47" s="52" t="s">
        <v>117</v>
      </c>
      <c r="C47" s="68"/>
      <c r="D47" s="64" t="s">
        <v>4</v>
      </c>
      <c r="E47" s="44"/>
      <c r="F47" s="44"/>
      <c r="G47" s="44"/>
      <c r="H47" s="44"/>
      <c r="I47" s="44">
        <v>3</v>
      </c>
      <c r="J47" s="44"/>
      <c r="K47" s="44">
        <v>4</v>
      </c>
      <c r="L47" s="44">
        <v>4</v>
      </c>
      <c r="M47" s="44"/>
      <c r="N47" s="44"/>
      <c r="O47" s="44"/>
      <c r="P47" s="44"/>
      <c r="Q47" s="44"/>
      <c r="R47" s="44"/>
      <c r="S47" s="44"/>
      <c r="T47" s="44">
        <v>3</v>
      </c>
      <c r="U47" s="44"/>
      <c r="V47" s="44"/>
      <c r="W47" s="44"/>
      <c r="X47" s="48"/>
      <c r="Y47" s="44"/>
      <c r="Z47" s="66">
        <f t="shared" si="2"/>
        <v>14</v>
      </c>
      <c r="AA47" s="67">
        <f t="shared" si="1"/>
        <v>0</v>
      </c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</row>
    <row r="48" spans="1:50" s="17" customFormat="1" ht="41.25" customHeight="1" x14ac:dyDescent="0.2">
      <c r="A48" s="61" t="s">
        <v>204</v>
      </c>
      <c r="B48" s="52" t="s">
        <v>64</v>
      </c>
      <c r="C48" s="68"/>
      <c r="D48" s="64" t="s">
        <v>5</v>
      </c>
      <c r="E48" s="44"/>
      <c r="F48" s="44">
        <v>20</v>
      </c>
      <c r="G48" s="44">
        <v>20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8">
        <v>3</v>
      </c>
      <c r="Y48" s="44">
        <v>10</v>
      </c>
      <c r="Z48" s="66">
        <f t="shared" si="2"/>
        <v>53</v>
      </c>
      <c r="AA48" s="67">
        <f t="shared" si="1"/>
        <v>0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</row>
    <row r="49" spans="1:50" s="17" customFormat="1" ht="41.25" customHeight="1" x14ac:dyDescent="0.2">
      <c r="A49" s="61" t="s">
        <v>205</v>
      </c>
      <c r="B49" s="52" t="s">
        <v>65</v>
      </c>
      <c r="C49" s="68"/>
      <c r="D49" s="64" t="s">
        <v>5</v>
      </c>
      <c r="E49" s="44">
        <v>8</v>
      </c>
      <c r="F49" s="44">
        <v>20</v>
      </c>
      <c r="G49" s="44">
        <v>20</v>
      </c>
      <c r="H49" s="44">
        <v>100</v>
      </c>
      <c r="I49" s="44">
        <v>20</v>
      </c>
      <c r="J49" s="44"/>
      <c r="K49" s="44"/>
      <c r="L49" s="44"/>
      <c r="M49" s="44"/>
      <c r="N49" s="44"/>
      <c r="O49" s="44"/>
      <c r="P49" s="44"/>
      <c r="Q49" s="44"/>
      <c r="R49" s="44">
        <v>8</v>
      </c>
      <c r="S49" s="44"/>
      <c r="T49" s="44"/>
      <c r="U49" s="44"/>
      <c r="V49" s="44"/>
      <c r="W49" s="44"/>
      <c r="X49" s="48"/>
      <c r="Y49" s="44">
        <v>10</v>
      </c>
      <c r="Z49" s="66">
        <f t="shared" si="2"/>
        <v>186</v>
      </c>
      <c r="AA49" s="67">
        <f t="shared" si="1"/>
        <v>0</v>
      </c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</row>
    <row r="50" spans="1:50" s="17" customFormat="1" ht="39" customHeight="1" x14ac:dyDescent="0.2">
      <c r="A50" s="61" t="s">
        <v>206</v>
      </c>
      <c r="B50" s="52" t="s">
        <v>80</v>
      </c>
      <c r="C50" s="68"/>
      <c r="D50" s="64" t="s">
        <v>5</v>
      </c>
      <c r="E50" s="44">
        <v>8</v>
      </c>
      <c r="F50" s="44"/>
      <c r="G50" s="44">
        <v>20</v>
      </c>
      <c r="H50" s="44">
        <v>100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8"/>
      <c r="Y50" s="44"/>
      <c r="Z50" s="66">
        <f t="shared" si="2"/>
        <v>128</v>
      </c>
      <c r="AA50" s="67">
        <f t="shared" si="1"/>
        <v>0</v>
      </c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</row>
    <row r="51" spans="1:50" s="17" customFormat="1" ht="42" customHeight="1" x14ac:dyDescent="0.2">
      <c r="A51" s="61" t="s">
        <v>207</v>
      </c>
      <c r="B51" s="52" t="s">
        <v>70</v>
      </c>
      <c r="C51" s="68"/>
      <c r="D51" s="64" t="s">
        <v>5</v>
      </c>
      <c r="E51" s="44">
        <v>8</v>
      </c>
      <c r="F51" s="44">
        <v>20</v>
      </c>
      <c r="G51" s="44">
        <v>20</v>
      </c>
      <c r="H51" s="44">
        <v>100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8">
        <v>1</v>
      </c>
      <c r="Y51" s="44">
        <v>7</v>
      </c>
      <c r="Z51" s="66">
        <f t="shared" si="2"/>
        <v>156</v>
      </c>
      <c r="AA51" s="67">
        <f t="shared" si="1"/>
        <v>0</v>
      </c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</row>
    <row r="52" spans="1:50" s="17" customFormat="1" ht="22.5" customHeight="1" x14ac:dyDescent="0.2">
      <c r="A52" s="61" t="s">
        <v>208</v>
      </c>
      <c r="B52" s="52" t="s">
        <v>141</v>
      </c>
      <c r="C52" s="68"/>
      <c r="D52" s="64" t="s">
        <v>4</v>
      </c>
      <c r="E52" s="44">
        <v>8</v>
      </c>
      <c r="F52" s="44">
        <v>30</v>
      </c>
      <c r="G52" s="44">
        <v>30</v>
      </c>
      <c r="H52" s="44">
        <v>25</v>
      </c>
      <c r="I52" s="44">
        <v>20</v>
      </c>
      <c r="J52" s="44"/>
      <c r="K52" s="44">
        <v>10</v>
      </c>
      <c r="L52" s="44">
        <v>10</v>
      </c>
      <c r="M52" s="44">
        <v>10</v>
      </c>
      <c r="N52" s="44">
        <v>10</v>
      </c>
      <c r="O52" s="44">
        <v>11</v>
      </c>
      <c r="P52" s="44">
        <v>100</v>
      </c>
      <c r="Q52" s="44">
        <v>20</v>
      </c>
      <c r="R52" s="44">
        <v>70</v>
      </c>
      <c r="S52" s="44"/>
      <c r="T52" s="44"/>
      <c r="U52" s="44">
        <v>320</v>
      </c>
      <c r="V52" s="44"/>
      <c r="W52" s="44">
        <v>4</v>
      </c>
      <c r="X52" s="48">
        <v>40</v>
      </c>
      <c r="Y52" s="44">
        <v>70</v>
      </c>
      <c r="Z52" s="66">
        <f t="shared" si="2"/>
        <v>788</v>
      </c>
      <c r="AA52" s="67">
        <f t="shared" si="1"/>
        <v>0</v>
      </c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</row>
    <row r="53" spans="1:50" s="17" customFormat="1" ht="30.75" customHeight="1" x14ac:dyDescent="0.2">
      <c r="A53" s="61" t="s">
        <v>209</v>
      </c>
      <c r="B53" s="52" t="s">
        <v>118</v>
      </c>
      <c r="C53" s="68"/>
      <c r="D53" s="64" t="s">
        <v>5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8"/>
      <c r="Y53" s="44">
        <v>3</v>
      </c>
      <c r="Z53" s="66">
        <f t="shared" si="2"/>
        <v>3</v>
      </c>
      <c r="AA53" s="67">
        <f t="shared" si="1"/>
        <v>0</v>
      </c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</row>
    <row r="54" spans="1:50" s="17" customFormat="1" ht="36.75" customHeight="1" x14ac:dyDescent="0.2">
      <c r="A54" s="61" t="s">
        <v>210</v>
      </c>
      <c r="B54" s="52" t="s">
        <v>81</v>
      </c>
      <c r="C54" s="68"/>
      <c r="D54" s="64" t="s">
        <v>4</v>
      </c>
      <c r="E54" s="44">
        <v>8</v>
      </c>
      <c r="F54" s="44"/>
      <c r="G54" s="44"/>
      <c r="H54" s="44">
        <v>5</v>
      </c>
      <c r="I54" s="44">
        <v>10</v>
      </c>
      <c r="J54" s="44">
        <v>24</v>
      </c>
      <c r="K54" s="44">
        <v>8</v>
      </c>
      <c r="L54" s="44"/>
      <c r="M54" s="44">
        <v>10</v>
      </c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8"/>
      <c r="Y54" s="44"/>
      <c r="Z54" s="66">
        <f t="shared" si="2"/>
        <v>65</v>
      </c>
      <c r="AA54" s="67">
        <f t="shared" si="1"/>
        <v>0</v>
      </c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</row>
    <row r="55" spans="1:50" s="17" customFormat="1" ht="47.25" customHeight="1" x14ac:dyDescent="0.2">
      <c r="A55" s="61" t="s">
        <v>211</v>
      </c>
      <c r="B55" s="52" t="s">
        <v>87</v>
      </c>
      <c r="C55" s="68"/>
      <c r="D55" s="64" t="s">
        <v>4</v>
      </c>
      <c r="E55" s="44"/>
      <c r="F55" s="44"/>
      <c r="G55" s="44">
        <v>310</v>
      </c>
      <c r="H55" s="44">
        <v>250</v>
      </c>
      <c r="I55" s="44"/>
      <c r="J55" s="44"/>
      <c r="K55" s="44"/>
      <c r="L55" s="44"/>
      <c r="M55" s="44"/>
      <c r="N55" s="44"/>
      <c r="O55" s="44"/>
      <c r="P55" s="44">
        <v>600</v>
      </c>
      <c r="Q55" s="44"/>
      <c r="R55" s="44"/>
      <c r="S55" s="44"/>
      <c r="T55" s="44"/>
      <c r="U55" s="44">
        <v>230</v>
      </c>
      <c r="V55" s="44"/>
      <c r="W55" s="44"/>
      <c r="X55" s="48"/>
      <c r="Y55" s="44">
        <v>10</v>
      </c>
      <c r="Z55" s="66">
        <f t="shared" si="2"/>
        <v>1400</v>
      </c>
      <c r="AA55" s="67">
        <f t="shared" si="1"/>
        <v>0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s="17" customFormat="1" ht="43.5" customHeight="1" x14ac:dyDescent="0.2">
      <c r="A56" s="61" t="s">
        <v>212</v>
      </c>
      <c r="B56" s="52" t="s">
        <v>133</v>
      </c>
      <c r="C56" s="68"/>
      <c r="D56" s="64" t="s">
        <v>4</v>
      </c>
      <c r="E56" s="44"/>
      <c r="F56" s="44">
        <v>100</v>
      </c>
      <c r="G56" s="44"/>
      <c r="H56" s="44"/>
      <c r="I56" s="44"/>
      <c r="J56" s="44">
        <v>20</v>
      </c>
      <c r="K56" s="44"/>
      <c r="L56" s="44"/>
      <c r="M56" s="44"/>
      <c r="N56" s="44">
        <v>50</v>
      </c>
      <c r="O56" s="44">
        <v>25</v>
      </c>
      <c r="P56" s="44"/>
      <c r="Q56" s="44"/>
      <c r="R56" s="44"/>
      <c r="S56" s="44"/>
      <c r="T56" s="44"/>
      <c r="U56" s="44"/>
      <c r="V56" s="44"/>
      <c r="W56" s="44"/>
      <c r="X56" s="48"/>
      <c r="Y56" s="44"/>
      <c r="Z56" s="66">
        <f t="shared" si="2"/>
        <v>195</v>
      </c>
      <c r="AA56" s="67">
        <f t="shared" si="1"/>
        <v>0</v>
      </c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s="17" customFormat="1" ht="32.25" customHeight="1" x14ac:dyDescent="0.2">
      <c r="A57" s="61" t="s">
        <v>213</v>
      </c>
      <c r="B57" s="52" t="s">
        <v>100</v>
      </c>
      <c r="C57" s="68"/>
      <c r="D57" s="64" t="s">
        <v>4</v>
      </c>
      <c r="E57" s="44"/>
      <c r="F57" s="44"/>
      <c r="G57" s="44"/>
      <c r="H57" s="44"/>
      <c r="I57" s="44"/>
      <c r="J57" s="44">
        <v>3</v>
      </c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8"/>
      <c r="Y57" s="44"/>
      <c r="Z57" s="66">
        <f t="shared" si="2"/>
        <v>3</v>
      </c>
      <c r="AA57" s="67">
        <f t="shared" si="1"/>
        <v>0</v>
      </c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s="17" customFormat="1" ht="31.5" customHeight="1" x14ac:dyDescent="0.2">
      <c r="A58" s="61" t="s">
        <v>214</v>
      </c>
      <c r="B58" s="52" t="s">
        <v>47</v>
      </c>
      <c r="C58" s="68"/>
      <c r="D58" s="64" t="s">
        <v>4</v>
      </c>
      <c r="E58" s="44">
        <v>8</v>
      </c>
      <c r="F58" s="44">
        <v>20</v>
      </c>
      <c r="G58" s="44">
        <v>20</v>
      </c>
      <c r="H58" s="44">
        <v>5</v>
      </c>
      <c r="I58" s="44"/>
      <c r="J58" s="44"/>
      <c r="K58" s="44"/>
      <c r="L58" s="44"/>
      <c r="M58" s="44"/>
      <c r="N58" s="44"/>
      <c r="O58" s="44"/>
      <c r="P58" s="44"/>
      <c r="Q58" s="44"/>
      <c r="R58" s="44">
        <v>8</v>
      </c>
      <c r="S58" s="44"/>
      <c r="T58" s="44"/>
      <c r="U58" s="44"/>
      <c r="V58" s="44"/>
      <c r="W58" s="44"/>
      <c r="X58" s="48"/>
      <c r="Y58" s="44">
        <v>10</v>
      </c>
      <c r="Z58" s="66">
        <f t="shared" si="2"/>
        <v>71</v>
      </c>
      <c r="AA58" s="67">
        <f t="shared" si="1"/>
        <v>0</v>
      </c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s="17" customFormat="1" ht="23.25" customHeight="1" x14ac:dyDescent="0.2">
      <c r="A59" s="61" t="s">
        <v>215</v>
      </c>
      <c r="B59" s="52" t="s">
        <v>12</v>
      </c>
      <c r="C59" s="68"/>
      <c r="D59" s="64" t="s">
        <v>4</v>
      </c>
      <c r="E59" s="44">
        <v>2</v>
      </c>
      <c r="F59" s="44">
        <v>4</v>
      </c>
      <c r="G59" s="44">
        <v>7</v>
      </c>
      <c r="H59" s="44">
        <v>5</v>
      </c>
      <c r="I59" s="44">
        <v>3</v>
      </c>
      <c r="J59" s="44">
        <v>5</v>
      </c>
      <c r="K59" s="44">
        <v>4</v>
      </c>
      <c r="L59" s="44">
        <v>4</v>
      </c>
      <c r="M59" s="44"/>
      <c r="N59" s="44">
        <v>5</v>
      </c>
      <c r="O59" s="44">
        <v>6</v>
      </c>
      <c r="P59" s="44">
        <v>5</v>
      </c>
      <c r="Q59" s="44">
        <v>3</v>
      </c>
      <c r="R59" s="44">
        <v>8</v>
      </c>
      <c r="S59" s="44"/>
      <c r="T59" s="44"/>
      <c r="U59" s="44"/>
      <c r="V59" s="44"/>
      <c r="W59" s="44">
        <v>2</v>
      </c>
      <c r="X59" s="48"/>
      <c r="Y59" s="44"/>
      <c r="Z59" s="66">
        <f t="shared" si="2"/>
        <v>63</v>
      </c>
      <c r="AA59" s="67">
        <f t="shared" si="1"/>
        <v>0</v>
      </c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17" customFormat="1" ht="15" customHeight="1" x14ac:dyDescent="0.2">
      <c r="A60" s="61" t="s">
        <v>216</v>
      </c>
      <c r="B60" s="52" t="s">
        <v>83</v>
      </c>
      <c r="C60" s="68"/>
      <c r="D60" s="64" t="s">
        <v>4</v>
      </c>
      <c r="E60" s="44">
        <v>6</v>
      </c>
      <c r="F60" s="44"/>
      <c r="G60" s="44">
        <v>10</v>
      </c>
      <c r="H60" s="44">
        <v>5</v>
      </c>
      <c r="I60" s="44"/>
      <c r="J60" s="44"/>
      <c r="K60" s="44">
        <v>4</v>
      </c>
      <c r="L60" s="44">
        <v>4</v>
      </c>
      <c r="M60" s="44">
        <v>8</v>
      </c>
      <c r="N60" s="44"/>
      <c r="O60" s="44">
        <v>11</v>
      </c>
      <c r="P60" s="44">
        <v>20</v>
      </c>
      <c r="Q60" s="44">
        <v>5</v>
      </c>
      <c r="R60" s="44"/>
      <c r="S60" s="44"/>
      <c r="T60" s="44"/>
      <c r="U60" s="44"/>
      <c r="V60" s="44"/>
      <c r="W60" s="44"/>
      <c r="X60" s="48"/>
      <c r="Y60" s="44">
        <v>5</v>
      </c>
      <c r="Z60" s="66">
        <f t="shared" si="2"/>
        <v>78</v>
      </c>
      <c r="AA60" s="67">
        <f t="shared" si="1"/>
        <v>0</v>
      </c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17" customFormat="1" ht="30.75" customHeight="1" x14ac:dyDescent="0.2">
      <c r="A61" s="61" t="s">
        <v>217</v>
      </c>
      <c r="B61" s="52" t="s">
        <v>21</v>
      </c>
      <c r="C61" s="68"/>
      <c r="D61" s="64" t="s">
        <v>4</v>
      </c>
      <c r="E61" s="44">
        <v>200</v>
      </c>
      <c r="F61" s="44">
        <v>200</v>
      </c>
      <c r="G61" s="44">
        <v>200</v>
      </c>
      <c r="H61" s="44"/>
      <c r="I61" s="44">
        <v>60</v>
      </c>
      <c r="J61" s="44">
        <v>5</v>
      </c>
      <c r="K61" s="44"/>
      <c r="L61" s="44"/>
      <c r="M61" s="44"/>
      <c r="N61" s="44">
        <v>40</v>
      </c>
      <c r="O61" s="44"/>
      <c r="P61" s="44"/>
      <c r="Q61" s="44"/>
      <c r="R61" s="44">
        <v>30</v>
      </c>
      <c r="S61" s="44"/>
      <c r="T61" s="44"/>
      <c r="U61" s="44"/>
      <c r="V61" s="44"/>
      <c r="W61" s="44"/>
      <c r="X61" s="48"/>
      <c r="Y61" s="44"/>
      <c r="Z61" s="66">
        <f t="shared" si="2"/>
        <v>735</v>
      </c>
      <c r="AA61" s="67">
        <f t="shared" si="1"/>
        <v>0</v>
      </c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17" customFormat="1" ht="22.5" customHeight="1" x14ac:dyDescent="0.2">
      <c r="A62" s="61" t="s">
        <v>218</v>
      </c>
      <c r="B62" s="52" t="s">
        <v>8</v>
      </c>
      <c r="C62" s="68"/>
      <c r="D62" s="64" t="s">
        <v>4</v>
      </c>
      <c r="E62" s="44"/>
      <c r="F62" s="44"/>
      <c r="G62" s="44"/>
      <c r="H62" s="44">
        <v>150</v>
      </c>
      <c r="I62" s="44"/>
      <c r="J62" s="44"/>
      <c r="K62" s="44"/>
      <c r="L62" s="44"/>
      <c r="M62" s="44">
        <v>200</v>
      </c>
      <c r="N62" s="44">
        <v>40</v>
      </c>
      <c r="O62" s="44">
        <v>200</v>
      </c>
      <c r="P62" s="44"/>
      <c r="Q62" s="44"/>
      <c r="R62" s="44">
        <v>70</v>
      </c>
      <c r="S62" s="44"/>
      <c r="T62" s="44"/>
      <c r="U62" s="44">
        <v>830</v>
      </c>
      <c r="V62" s="44">
        <v>800</v>
      </c>
      <c r="W62" s="44"/>
      <c r="X62" s="48"/>
      <c r="Y62" s="44">
        <v>80</v>
      </c>
      <c r="Z62" s="66">
        <f t="shared" si="2"/>
        <v>2370</v>
      </c>
      <c r="AA62" s="67">
        <f t="shared" si="1"/>
        <v>0</v>
      </c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17" customFormat="1" ht="29.25" customHeight="1" x14ac:dyDescent="0.2">
      <c r="A63" s="61" t="s">
        <v>219</v>
      </c>
      <c r="B63" s="52" t="s">
        <v>73</v>
      </c>
      <c r="C63" s="68"/>
      <c r="D63" s="64" t="s">
        <v>4</v>
      </c>
      <c r="E63" s="44">
        <v>150</v>
      </c>
      <c r="F63" s="44">
        <v>200</v>
      </c>
      <c r="G63" s="44">
        <v>200</v>
      </c>
      <c r="H63" s="44">
        <v>150</v>
      </c>
      <c r="I63" s="44">
        <v>100</v>
      </c>
      <c r="J63" s="44">
        <v>50</v>
      </c>
      <c r="K63" s="44">
        <v>200</v>
      </c>
      <c r="L63" s="44">
        <v>200</v>
      </c>
      <c r="M63" s="44">
        <v>400</v>
      </c>
      <c r="N63" s="44">
        <v>15</v>
      </c>
      <c r="O63" s="44"/>
      <c r="P63" s="44">
        <v>200</v>
      </c>
      <c r="Q63" s="44">
        <v>100</v>
      </c>
      <c r="R63" s="44">
        <v>300</v>
      </c>
      <c r="S63" s="44">
        <v>30</v>
      </c>
      <c r="T63" s="44">
        <v>100</v>
      </c>
      <c r="U63" s="44"/>
      <c r="V63" s="44"/>
      <c r="W63" s="44">
        <v>200</v>
      </c>
      <c r="X63" s="48">
        <v>30</v>
      </c>
      <c r="Y63" s="44">
        <v>120</v>
      </c>
      <c r="Z63" s="66">
        <f t="shared" si="2"/>
        <v>2745</v>
      </c>
      <c r="AA63" s="67">
        <f t="shared" si="1"/>
        <v>0</v>
      </c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17" customFormat="1" ht="21" customHeight="1" x14ac:dyDescent="0.2">
      <c r="A64" s="61" t="s">
        <v>220</v>
      </c>
      <c r="B64" s="52" t="s">
        <v>51</v>
      </c>
      <c r="C64" s="68"/>
      <c r="D64" s="64" t="s">
        <v>52</v>
      </c>
      <c r="E64" s="44"/>
      <c r="F64" s="44"/>
      <c r="G64" s="44"/>
      <c r="H64" s="44">
        <v>6</v>
      </c>
      <c r="I64" s="44">
        <v>1</v>
      </c>
      <c r="J64" s="44">
        <v>15</v>
      </c>
      <c r="K64" s="44"/>
      <c r="L64" s="44"/>
      <c r="M64" s="44">
        <v>10</v>
      </c>
      <c r="N64" s="44"/>
      <c r="O64" s="44"/>
      <c r="P64" s="44"/>
      <c r="Q64" s="44"/>
      <c r="R64" s="44">
        <v>8</v>
      </c>
      <c r="S64" s="44"/>
      <c r="T64" s="44"/>
      <c r="U64" s="44"/>
      <c r="V64" s="44"/>
      <c r="W64" s="44"/>
      <c r="X64" s="48">
        <v>3</v>
      </c>
      <c r="Y64" s="44">
        <v>2</v>
      </c>
      <c r="Z64" s="66">
        <f t="shared" si="2"/>
        <v>45</v>
      </c>
      <c r="AA64" s="67">
        <f t="shared" si="1"/>
        <v>0</v>
      </c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0" s="17" customFormat="1" ht="36" customHeight="1" x14ac:dyDescent="0.2">
      <c r="A65" s="61" t="s">
        <v>221</v>
      </c>
      <c r="B65" s="52" t="s">
        <v>33</v>
      </c>
      <c r="C65" s="68"/>
      <c r="D65" s="64" t="s">
        <v>4</v>
      </c>
      <c r="E65" s="44">
        <v>8</v>
      </c>
      <c r="F65" s="44">
        <v>10</v>
      </c>
      <c r="G65" s="44">
        <v>15</v>
      </c>
      <c r="H65" s="44">
        <v>5</v>
      </c>
      <c r="I65" s="44">
        <v>5</v>
      </c>
      <c r="J65" s="44">
        <v>16</v>
      </c>
      <c r="K65" s="44">
        <v>6</v>
      </c>
      <c r="L65" s="44">
        <v>6</v>
      </c>
      <c r="M65" s="44">
        <v>10</v>
      </c>
      <c r="N65" s="44">
        <v>25</v>
      </c>
      <c r="O65" s="44">
        <v>6</v>
      </c>
      <c r="P65" s="44">
        <v>20</v>
      </c>
      <c r="Q65" s="44">
        <v>10</v>
      </c>
      <c r="R65" s="44">
        <v>9</v>
      </c>
      <c r="S65" s="44"/>
      <c r="T65" s="44"/>
      <c r="U65" s="44">
        <v>135</v>
      </c>
      <c r="V65" s="44">
        <v>12</v>
      </c>
      <c r="W65" s="44"/>
      <c r="X65" s="48"/>
      <c r="Y65" s="44">
        <v>15</v>
      </c>
      <c r="Z65" s="66">
        <f t="shared" si="2"/>
        <v>313</v>
      </c>
      <c r="AA65" s="67">
        <f t="shared" si="1"/>
        <v>0</v>
      </c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0" s="17" customFormat="1" ht="22.5" customHeight="1" x14ac:dyDescent="0.2">
      <c r="A66" s="61" t="s">
        <v>222</v>
      </c>
      <c r="B66" s="52" t="s">
        <v>27</v>
      </c>
      <c r="C66" s="68"/>
      <c r="D66" s="64" t="s">
        <v>4</v>
      </c>
      <c r="E66" s="44"/>
      <c r="F66" s="44"/>
      <c r="G66" s="44"/>
      <c r="H66" s="44"/>
      <c r="I66" s="44"/>
      <c r="J66" s="44">
        <v>3</v>
      </c>
      <c r="K66" s="44"/>
      <c r="L66" s="44"/>
      <c r="M66" s="44"/>
      <c r="N66" s="44">
        <v>5</v>
      </c>
      <c r="O66" s="44">
        <v>3</v>
      </c>
      <c r="P66" s="44"/>
      <c r="Q66" s="44"/>
      <c r="R66" s="44"/>
      <c r="S66" s="44"/>
      <c r="T66" s="44"/>
      <c r="U66" s="44"/>
      <c r="V66" s="44"/>
      <c r="W66" s="44"/>
      <c r="X66" s="48"/>
      <c r="Y66" s="44"/>
      <c r="Z66" s="66">
        <f t="shared" si="2"/>
        <v>11</v>
      </c>
      <c r="AA66" s="67">
        <f t="shared" si="1"/>
        <v>0</v>
      </c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</row>
    <row r="67" spans="1:50" s="17" customFormat="1" ht="42.75" customHeight="1" x14ac:dyDescent="0.2">
      <c r="A67" s="61" t="s">
        <v>223</v>
      </c>
      <c r="B67" s="52" t="s">
        <v>111</v>
      </c>
      <c r="C67" s="68"/>
      <c r="D67" s="64" t="s">
        <v>4</v>
      </c>
      <c r="E67" s="44">
        <v>8</v>
      </c>
      <c r="F67" s="44"/>
      <c r="G67" s="44">
        <v>1</v>
      </c>
      <c r="H67" s="44">
        <v>5</v>
      </c>
      <c r="I67" s="44">
        <v>4</v>
      </c>
      <c r="J67" s="44"/>
      <c r="K67" s="44"/>
      <c r="L67" s="44"/>
      <c r="M67" s="44">
        <v>8</v>
      </c>
      <c r="N67" s="44"/>
      <c r="O67" s="44"/>
      <c r="P67" s="44">
        <v>5</v>
      </c>
      <c r="Q67" s="44">
        <v>2</v>
      </c>
      <c r="R67" s="44"/>
      <c r="S67" s="44"/>
      <c r="T67" s="44"/>
      <c r="U67" s="44"/>
      <c r="V67" s="44"/>
      <c r="W67" s="44"/>
      <c r="X67" s="48"/>
      <c r="Y67" s="44">
        <v>3</v>
      </c>
      <c r="Z67" s="66">
        <f t="shared" si="2"/>
        <v>36</v>
      </c>
      <c r="AA67" s="67">
        <f t="shared" si="1"/>
        <v>0</v>
      </c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</row>
    <row r="68" spans="1:50" s="17" customFormat="1" ht="33" customHeight="1" x14ac:dyDescent="0.2">
      <c r="A68" s="61" t="s">
        <v>224</v>
      </c>
      <c r="B68" s="52" t="s">
        <v>20</v>
      </c>
      <c r="C68" s="68"/>
      <c r="D68" s="64" t="s">
        <v>5</v>
      </c>
      <c r="E68" s="44">
        <v>20</v>
      </c>
      <c r="F68" s="44">
        <v>6</v>
      </c>
      <c r="G68" s="44">
        <v>5</v>
      </c>
      <c r="H68" s="44">
        <v>40</v>
      </c>
      <c r="I68" s="44">
        <v>5</v>
      </c>
      <c r="J68" s="44">
        <v>10</v>
      </c>
      <c r="K68" s="44">
        <v>4</v>
      </c>
      <c r="L68" s="44">
        <v>4</v>
      </c>
      <c r="M68" s="44">
        <v>40</v>
      </c>
      <c r="N68" s="44">
        <v>3</v>
      </c>
      <c r="O68" s="44">
        <v>10</v>
      </c>
      <c r="P68" s="44">
        <v>2</v>
      </c>
      <c r="Q68" s="44">
        <v>1</v>
      </c>
      <c r="R68" s="44">
        <v>4</v>
      </c>
      <c r="S68" s="44">
        <v>2</v>
      </c>
      <c r="T68" s="44">
        <v>10</v>
      </c>
      <c r="U68" s="44">
        <v>262</v>
      </c>
      <c r="V68" s="44">
        <v>13</v>
      </c>
      <c r="W68" s="44">
        <v>5</v>
      </c>
      <c r="X68" s="48"/>
      <c r="Y68" s="44">
        <v>20</v>
      </c>
      <c r="Z68" s="66">
        <f t="shared" si="2"/>
        <v>466</v>
      </c>
      <c r="AA68" s="67">
        <f t="shared" si="1"/>
        <v>0</v>
      </c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</row>
    <row r="69" spans="1:50" s="17" customFormat="1" ht="49.5" customHeight="1" x14ac:dyDescent="0.2">
      <c r="A69" s="61" t="s">
        <v>225</v>
      </c>
      <c r="B69" s="52" t="s">
        <v>90</v>
      </c>
      <c r="C69" s="68"/>
      <c r="D69" s="64" t="s">
        <v>3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8"/>
      <c r="Y69" s="44">
        <v>2</v>
      </c>
      <c r="Z69" s="66">
        <f t="shared" si="2"/>
        <v>2</v>
      </c>
      <c r="AA69" s="67">
        <f t="shared" si="1"/>
        <v>0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</row>
    <row r="70" spans="1:50" s="17" customFormat="1" ht="29.25" customHeight="1" x14ac:dyDescent="0.2">
      <c r="A70" s="61" t="s">
        <v>226</v>
      </c>
      <c r="B70" s="52" t="s">
        <v>157</v>
      </c>
      <c r="C70" s="68"/>
      <c r="D70" s="64" t="s">
        <v>3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8"/>
      <c r="Y70" s="44">
        <v>1</v>
      </c>
      <c r="Z70" s="66">
        <f t="shared" si="2"/>
        <v>1</v>
      </c>
      <c r="AA70" s="67">
        <f t="shared" si="1"/>
        <v>0</v>
      </c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</row>
    <row r="71" spans="1:50" s="17" customFormat="1" ht="21.75" customHeight="1" x14ac:dyDescent="0.2">
      <c r="A71" s="61" t="s">
        <v>227</v>
      </c>
      <c r="B71" s="52" t="s">
        <v>158</v>
      </c>
      <c r="C71" s="68"/>
      <c r="D71" s="64" t="s">
        <v>4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8"/>
      <c r="Y71" s="44">
        <v>5</v>
      </c>
      <c r="Z71" s="66">
        <f t="shared" si="2"/>
        <v>5</v>
      </c>
      <c r="AA71" s="67">
        <f t="shared" si="1"/>
        <v>0</v>
      </c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</row>
    <row r="72" spans="1:50" s="9" customFormat="1" ht="19.5" customHeight="1" x14ac:dyDescent="0.2">
      <c r="A72" s="61" t="s">
        <v>228</v>
      </c>
      <c r="B72" s="52" t="s">
        <v>129</v>
      </c>
      <c r="C72" s="68"/>
      <c r="D72" s="64" t="s">
        <v>3</v>
      </c>
      <c r="E72" s="44">
        <v>400</v>
      </c>
      <c r="F72" s="44">
        <v>150</v>
      </c>
      <c r="G72" s="44">
        <v>250</v>
      </c>
      <c r="H72" s="44">
        <v>50</v>
      </c>
      <c r="I72" s="44">
        <v>30</v>
      </c>
      <c r="J72" s="44">
        <v>75</v>
      </c>
      <c r="K72" s="44">
        <v>70</v>
      </c>
      <c r="L72" s="44">
        <v>20</v>
      </c>
      <c r="M72" s="44">
        <v>120</v>
      </c>
      <c r="N72" s="44">
        <v>150</v>
      </c>
      <c r="O72" s="44">
        <v>80</v>
      </c>
      <c r="P72" s="44">
        <v>300</v>
      </c>
      <c r="Q72" s="44">
        <v>50</v>
      </c>
      <c r="R72" s="44">
        <v>140</v>
      </c>
      <c r="S72" s="44">
        <v>10</v>
      </c>
      <c r="T72" s="44">
        <v>30</v>
      </c>
      <c r="U72" s="44">
        <v>49</v>
      </c>
      <c r="V72" s="44">
        <v>22</v>
      </c>
      <c r="W72" s="44">
        <v>25</v>
      </c>
      <c r="X72" s="48">
        <v>35</v>
      </c>
      <c r="Y72" s="44">
        <v>145</v>
      </c>
      <c r="Z72" s="66">
        <f t="shared" si="2"/>
        <v>2201</v>
      </c>
      <c r="AA72" s="67">
        <f t="shared" si="1"/>
        <v>0</v>
      </c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</row>
    <row r="73" spans="1:50" s="17" customFormat="1" ht="21" customHeight="1" x14ac:dyDescent="0.2">
      <c r="A73" s="61" t="s">
        <v>229</v>
      </c>
      <c r="B73" s="52" t="s">
        <v>25</v>
      </c>
      <c r="C73" s="68"/>
      <c r="D73" s="64" t="s">
        <v>3</v>
      </c>
      <c r="E73" s="44"/>
      <c r="F73" s="44"/>
      <c r="G73" s="44"/>
      <c r="H73" s="44">
        <v>1</v>
      </c>
      <c r="I73" s="44">
        <v>3</v>
      </c>
      <c r="J73" s="44">
        <v>2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8"/>
      <c r="Y73" s="44"/>
      <c r="Z73" s="66">
        <f t="shared" si="2"/>
        <v>6</v>
      </c>
      <c r="AA73" s="67">
        <f t="shared" si="1"/>
        <v>0</v>
      </c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</row>
    <row r="74" spans="1:50" s="17" customFormat="1" ht="42.75" customHeight="1" x14ac:dyDescent="0.2">
      <c r="A74" s="61" t="s">
        <v>230</v>
      </c>
      <c r="B74" s="52" t="s">
        <v>13</v>
      </c>
      <c r="C74" s="68"/>
      <c r="D74" s="64" t="s">
        <v>5</v>
      </c>
      <c r="E74" s="44">
        <v>20</v>
      </c>
      <c r="F74" s="44">
        <v>20</v>
      </c>
      <c r="G74" s="44">
        <v>15</v>
      </c>
      <c r="H74" s="44">
        <v>40</v>
      </c>
      <c r="I74" s="44">
        <v>15</v>
      </c>
      <c r="J74" s="44">
        <v>10</v>
      </c>
      <c r="K74" s="44">
        <v>6</v>
      </c>
      <c r="L74" s="44">
        <v>6</v>
      </c>
      <c r="M74" s="44">
        <v>25</v>
      </c>
      <c r="N74" s="44"/>
      <c r="O74" s="44"/>
      <c r="P74" s="44">
        <v>60</v>
      </c>
      <c r="Q74" s="44">
        <v>60</v>
      </c>
      <c r="R74" s="44"/>
      <c r="S74" s="44"/>
      <c r="T74" s="44">
        <v>12</v>
      </c>
      <c r="U74" s="44"/>
      <c r="V74" s="44"/>
      <c r="W74" s="44"/>
      <c r="X74" s="48"/>
      <c r="Y74" s="44">
        <v>30</v>
      </c>
      <c r="Z74" s="66">
        <f t="shared" si="2"/>
        <v>319</v>
      </c>
      <c r="AA74" s="67">
        <f t="shared" si="1"/>
        <v>0</v>
      </c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</row>
    <row r="75" spans="1:50" s="17" customFormat="1" ht="15" customHeight="1" x14ac:dyDescent="0.2">
      <c r="A75" s="61" t="s">
        <v>231</v>
      </c>
      <c r="B75" s="52" t="s">
        <v>112</v>
      </c>
      <c r="C75" s="68"/>
      <c r="D75" s="64" t="s">
        <v>5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>
        <v>1</v>
      </c>
      <c r="P75" s="44"/>
      <c r="Q75" s="44"/>
      <c r="R75" s="44"/>
      <c r="S75" s="44"/>
      <c r="T75" s="44"/>
      <c r="U75" s="44"/>
      <c r="V75" s="44"/>
      <c r="W75" s="44"/>
      <c r="X75" s="48"/>
      <c r="Y75" s="44">
        <v>25</v>
      </c>
      <c r="Z75" s="66">
        <f t="shared" si="2"/>
        <v>26</v>
      </c>
      <c r="AA75" s="67">
        <f t="shared" si="1"/>
        <v>0</v>
      </c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</row>
    <row r="76" spans="1:50" s="17" customFormat="1" ht="15" customHeight="1" x14ac:dyDescent="0.2">
      <c r="A76" s="61" t="s">
        <v>232</v>
      </c>
      <c r="B76" s="52" t="s">
        <v>14</v>
      </c>
      <c r="C76" s="68"/>
      <c r="D76" s="64" t="s">
        <v>4</v>
      </c>
      <c r="E76" s="44">
        <v>8</v>
      </c>
      <c r="F76" s="44">
        <v>6</v>
      </c>
      <c r="G76" s="44"/>
      <c r="H76" s="44">
        <v>10</v>
      </c>
      <c r="I76" s="44">
        <v>3</v>
      </c>
      <c r="J76" s="44">
        <v>50</v>
      </c>
      <c r="K76" s="44"/>
      <c r="L76" s="44"/>
      <c r="M76" s="44">
        <v>10</v>
      </c>
      <c r="N76" s="44">
        <v>4</v>
      </c>
      <c r="O76" s="44"/>
      <c r="P76" s="44">
        <v>20</v>
      </c>
      <c r="Q76" s="44"/>
      <c r="R76" s="44">
        <v>8</v>
      </c>
      <c r="S76" s="44"/>
      <c r="T76" s="44"/>
      <c r="U76" s="44">
        <v>107</v>
      </c>
      <c r="V76" s="44">
        <v>9</v>
      </c>
      <c r="W76" s="44"/>
      <c r="X76" s="48"/>
      <c r="Y76" s="44">
        <v>10</v>
      </c>
      <c r="Z76" s="66">
        <f t="shared" ref="Z76:Z107" si="3">SUM(E76:Y76)</f>
        <v>245</v>
      </c>
      <c r="AA76" s="67">
        <f t="shared" si="1"/>
        <v>0</v>
      </c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</row>
    <row r="77" spans="1:50" s="17" customFormat="1" ht="28.5" customHeight="1" x14ac:dyDescent="0.2">
      <c r="A77" s="61" t="s">
        <v>233</v>
      </c>
      <c r="B77" s="52" t="s">
        <v>91</v>
      </c>
      <c r="C77" s="68"/>
      <c r="D77" s="64" t="s">
        <v>69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>
        <v>6</v>
      </c>
      <c r="P77" s="44"/>
      <c r="Q77" s="44"/>
      <c r="R77" s="44"/>
      <c r="S77" s="44"/>
      <c r="T77" s="44"/>
      <c r="U77" s="44"/>
      <c r="V77" s="44"/>
      <c r="W77" s="44"/>
      <c r="X77" s="48"/>
      <c r="Y77" s="44">
        <v>5</v>
      </c>
      <c r="Z77" s="66">
        <f t="shared" si="3"/>
        <v>11</v>
      </c>
      <c r="AA77" s="67">
        <f t="shared" ref="AA77:AA132" si="4">C77*Z77</f>
        <v>0</v>
      </c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</row>
    <row r="78" spans="1:50" s="17" customFormat="1" ht="24" customHeight="1" x14ac:dyDescent="0.2">
      <c r="A78" s="61" t="s">
        <v>234</v>
      </c>
      <c r="B78" s="52" t="s">
        <v>119</v>
      </c>
      <c r="C78" s="68"/>
      <c r="D78" s="64" t="s">
        <v>120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8"/>
      <c r="Y78" s="44">
        <v>1</v>
      </c>
      <c r="Z78" s="66">
        <f t="shared" si="3"/>
        <v>1</v>
      </c>
      <c r="AA78" s="67">
        <f t="shared" si="4"/>
        <v>0</v>
      </c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</row>
    <row r="79" spans="1:50" s="17" customFormat="1" ht="90" customHeight="1" x14ac:dyDescent="0.2">
      <c r="A79" s="61" t="s">
        <v>235</v>
      </c>
      <c r="B79" s="52" t="s">
        <v>166</v>
      </c>
      <c r="C79" s="68"/>
      <c r="D79" s="64" t="s">
        <v>4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>
        <v>9</v>
      </c>
      <c r="S79" s="44"/>
      <c r="T79" s="44"/>
      <c r="U79" s="44"/>
      <c r="V79" s="44"/>
      <c r="W79" s="44"/>
      <c r="X79" s="48"/>
      <c r="Y79" s="44"/>
      <c r="Z79" s="66">
        <f t="shared" si="3"/>
        <v>9</v>
      </c>
      <c r="AA79" s="67">
        <f t="shared" si="4"/>
        <v>0</v>
      </c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</row>
    <row r="80" spans="1:50" s="17" customFormat="1" ht="46.5" customHeight="1" x14ac:dyDescent="0.2">
      <c r="A80" s="61" t="s">
        <v>236</v>
      </c>
      <c r="B80" s="52" t="s">
        <v>103</v>
      </c>
      <c r="C80" s="68"/>
      <c r="D80" s="64" t="s">
        <v>4</v>
      </c>
      <c r="E80" s="44">
        <v>8</v>
      </c>
      <c r="F80" s="44"/>
      <c r="G80" s="44"/>
      <c r="H80" s="44">
        <v>10</v>
      </c>
      <c r="I80" s="44">
        <v>5</v>
      </c>
      <c r="J80" s="44"/>
      <c r="K80" s="44"/>
      <c r="L80" s="44"/>
      <c r="M80" s="44">
        <v>5</v>
      </c>
      <c r="N80" s="44"/>
      <c r="O80" s="44">
        <v>11</v>
      </c>
      <c r="P80" s="44"/>
      <c r="Q80" s="44"/>
      <c r="R80" s="44"/>
      <c r="S80" s="44"/>
      <c r="T80" s="44"/>
      <c r="U80" s="44"/>
      <c r="V80" s="44"/>
      <c r="W80" s="44"/>
      <c r="X80" s="48"/>
      <c r="Y80" s="44"/>
      <c r="Z80" s="66">
        <f t="shared" si="3"/>
        <v>39</v>
      </c>
      <c r="AA80" s="67">
        <f t="shared" si="4"/>
        <v>0</v>
      </c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</row>
    <row r="81" spans="1:50" s="17" customFormat="1" ht="39.75" customHeight="1" x14ac:dyDescent="0.2">
      <c r="A81" s="61" t="s">
        <v>237</v>
      </c>
      <c r="B81" s="52" t="s">
        <v>104</v>
      </c>
      <c r="C81" s="68"/>
      <c r="D81" s="64" t="s">
        <v>4</v>
      </c>
      <c r="E81" s="44"/>
      <c r="F81" s="44"/>
      <c r="G81" s="44"/>
      <c r="H81" s="44"/>
      <c r="I81" s="44">
        <v>10</v>
      </c>
      <c r="J81" s="44"/>
      <c r="K81" s="44"/>
      <c r="L81" s="44"/>
      <c r="M81" s="44"/>
      <c r="N81" s="44">
        <v>40</v>
      </c>
      <c r="O81" s="44">
        <v>11</v>
      </c>
      <c r="P81" s="44"/>
      <c r="Q81" s="44"/>
      <c r="R81" s="44"/>
      <c r="S81" s="44"/>
      <c r="T81" s="44"/>
      <c r="U81" s="44"/>
      <c r="V81" s="44"/>
      <c r="W81" s="44"/>
      <c r="X81" s="48"/>
      <c r="Y81" s="44"/>
      <c r="Z81" s="66">
        <f t="shared" si="3"/>
        <v>61</v>
      </c>
      <c r="AA81" s="67">
        <f t="shared" si="4"/>
        <v>0</v>
      </c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</row>
    <row r="82" spans="1:50" s="17" customFormat="1" ht="58.5" customHeight="1" x14ac:dyDescent="0.2">
      <c r="A82" s="61" t="s">
        <v>238</v>
      </c>
      <c r="B82" s="52" t="s">
        <v>76</v>
      </c>
      <c r="C82" s="68"/>
      <c r="D82" s="64" t="s">
        <v>4</v>
      </c>
      <c r="E82" s="44"/>
      <c r="F82" s="44"/>
      <c r="G82" s="44"/>
      <c r="H82" s="44"/>
      <c r="I82" s="44">
        <v>2</v>
      </c>
      <c r="J82" s="44"/>
      <c r="K82" s="44"/>
      <c r="L82" s="44"/>
      <c r="M82" s="44">
        <v>5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8"/>
      <c r="Y82" s="44"/>
      <c r="Z82" s="66">
        <f t="shared" si="3"/>
        <v>7</v>
      </c>
      <c r="AA82" s="67">
        <f t="shared" si="4"/>
        <v>0</v>
      </c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</row>
    <row r="83" spans="1:50" s="17" customFormat="1" ht="37.5" customHeight="1" x14ac:dyDescent="0.2">
      <c r="A83" s="61" t="s">
        <v>239</v>
      </c>
      <c r="B83" s="52" t="s">
        <v>9</v>
      </c>
      <c r="C83" s="68"/>
      <c r="D83" s="64" t="s">
        <v>4</v>
      </c>
      <c r="E83" s="44">
        <v>8</v>
      </c>
      <c r="F83" s="44">
        <v>20</v>
      </c>
      <c r="G83" s="44">
        <v>30</v>
      </c>
      <c r="H83" s="44">
        <v>25</v>
      </c>
      <c r="I83" s="44">
        <v>10</v>
      </c>
      <c r="J83" s="44"/>
      <c r="K83" s="44">
        <v>6</v>
      </c>
      <c r="L83" s="44">
        <v>6</v>
      </c>
      <c r="M83" s="44">
        <v>30</v>
      </c>
      <c r="N83" s="44">
        <v>15</v>
      </c>
      <c r="O83" s="44">
        <v>11</v>
      </c>
      <c r="P83" s="44">
        <v>10</v>
      </c>
      <c r="Q83" s="44">
        <v>10</v>
      </c>
      <c r="R83" s="44">
        <v>20</v>
      </c>
      <c r="S83" s="44"/>
      <c r="T83" s="44"/>
      <c r="U83" s="44"/>
      <c r="V83" s="44"/>
      <c r="W83" s="44">
        <v>24</v>
      </c>
      <c r="X83" s="48"/>
      <c r="Y83" s="44">
        <v>80</v>
      </c>
      <c r="Z83" s="66">
        <f t="shared" si="3"/>
        <v>305</v>
      </c>
      <c r="AA83" s="67">
        <f t="shared" si="4"/>
        <v>0</v>
      </c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</row>
    <row r="84" spans="1:50" s="17" customFormat="1" ht="37.5" customHeight="1" x14ac:dyDescent="0.2">
      <c r="A84" s="61" t="s">
        <v>240</v>
      </c>
      <c r="B84" s="52" t="s">
        <v>37</v>
      </c>
      <c r="C84" s="68"/>
      <c r="D84" s="64" t="s">
        <v>4</v>
      </c>
      <c r="E84" s="44">
        <v>8</v>
      </c>
      <c r="F84" s="44">
        <v>16</v>
      </c>
      <c r="G84" s="44">
        <v>14</v>
      </c>
      <c r="H84" s="44">
        <v>10</v>
      </c>
      <c r="I84" s="44"/>
      <c r="J84" s="44">
        <v>6</v>
      </c>
      <c r="K84" s="44">
        <v>10</v>
      </c>
      <c r="L84" s="44">
        <v>10</v>
      </c>
      <c r="M84" s="44">
        <v>10</v>
      </c>
      <c r="N84" s="44">
        <v>8</v>
      </c>
      <c r="O84" s="44">
        <v>5</v>
      </c>
      <c r="P84" s="44"/>
      <c r="Q84" s="44"/>
      <c r="R84" s="44"/>
      <c r="S84" s="44"/>
      <c r="T84" s="44"/>
      <c r="U84" s="44">
        <v>250</v>
      </c>
      <c r="V84" s="44"/>
      <c r="W84" s="44">
        <v>6</v>
      </c>
      <c r="X84" s="48"/>
      <c r="Y84" s="44">
        <v>150</v>
      </c>
      <c r="Z84" s="66">
        <f t="shared" si="3"/>
        <v>503</v>
      </c>
      <c r="AA84" s="67">
        <f t="shared" si="4"/>
        <v>0</v>
      </c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</row>
    <row r="85" spans="1:50" s="17" customFormat="1" ht="44.25" customHeight="1" x14ac:dyDescent="0.2">
      <c r="A85" s="61" t="s">
        <v>241</v>
      </c>
      <c r="B85" s="52" t="s">
        <v>98</v>
      </c>
      <c r="C85" s="68"/>
      <c r="D85" s="64" t="s">
        <v>4</v>
      </c>
      <c r="E85" s="44"/>
      <c r="F85" s="44">
        <v>16</v>
      </c>
      <c r="G85" s="44">
        <v>15</v>
      </c>
      <c r="H85" s="44"/>
      <c r="I85" s="44"/>
      <c r="J85" s="44"/>
      <c r="K85" s="44"/>
      <c r="L85" s="44"/>
      <c r="M85" s="44"/>
      <c r="N85" s="44"/>
      <c r="O85" s="44"/>
      <c r="P85" s="44">
        <v>5</v>
      </c>
      <c r="Q85" s="44">
        <v>5</v>
      </c>
      <c r="R85" s="44"/>
      <c r="S85" s="44"/>
      <c r="T85" s="44"/>
      <c r="U85" s="44"/>
      <c r="V85" s="44"/>
      <c r="W85" s="44"/>
      <c r="X85" s="48"/>
      <c r="Y85" s="44"/>
      <c r="Z85" s="66">
        <f t="shared" si="3"/>
        <v>41</v>
      </c>
      <c r="AA85" s="67">
        <f t="shared" si="4"/>
        <v>0</v>
      </c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</row>
    <row r="86" spans="1:50" s="17" customFormat="1" ht="30.75" customHeight="1" x14ac:dyDescent="0.2">
      <c r="A86" s="61" t="s">
        <v>242</v>
      </c>
      <c r="B86" s="52" t="s">
        <v>152</v>
      </c>
      <c r="C86" s="68"/>
      <c r="D86" s="64" t="s">
        <v>5</v>
      </c>
      <c r="E86" s="44"/>
      <c r="F86" s="44"/>
      <c r="G86" s="44"/>
      <c r="H86" s="44">
        <v>10</v>
      </c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8"/>
      <c r="Y86" s="44"/>
      <c r="Z86" s="66">
        <f t="shared" si="3"/>
        <v>10</v>
      </c>
      <c r="AA86" s="67">
        <f t="shared" si="4"/>
        <v>0</v>
      </c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</row>
    <row r="87" spans="1:50" s="17" customFormat="1" ht="30.75" customHeight="1" x14ac:dyDescent="0.2">
      <c r="A87" s="61" t="s">
        <v>243</v>
      </c>
      <c r="B87" s="52" t="s">
        <v>82</v>
      </c>
      <c r="C87" s="68"/>
      <c r="D87" s="64" t="s">
        <v>5</v>
      </c>
      <c r="E87" s="44">
        <v>8</v>
      </c>
      <c r="F87" s="44"/>
      <c r="G87" s="44"/>
      <c r="H87" s="44">
        <v>10</v>
      </c>
      <c r="I87" s="44">
        <v>10</v>
      </c>
      <c r="J87" s="44"/>
      <c r="K87" s="44">
        <v>3</v>
      </c>
      <c r="L87" s="44"/>
      <c r="M87" s="44">
        <v>10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8"/>
      <c r="Y87" s="44"/>
      <c r="Z87" s="66">
        <f t="shared" si="3"/>
        <v>41</v>
      </c>
      <c r="AA87" s="67">
        <f t="shared" si="4"/>
        <v>0</v>
      </c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</row>
    <row r="88" spans="1:50" s="17" customFormat="1" ht="22.5" customHeight="1" x14ac:dyDescent="0.2">
      <c r="A88" s="61" t="s">
        <v>244</v>
      </c>
      <c r="B88" s="52" t="s">
        <v>159</v>
      </c>
      <c r="C88" s="68"/>
      <c r="D88" s="64" t="s">
        <v>4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8"/>
      <c r="Y88" s="44">
        <v>3</v>
      </c>
      <c r="Z88" s="66">
        <f t="shared" si="3"/>
        <v>3</v>
      </c>
      <c r="AA88" s="67">
        <f t="shared" si="4"/>
        <v>0</v>
      </c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</row>
    <row r="89" spans="1:50" s="17" customFormat="1" ht="34.5" customHeight="1" x14ac:dyDescent="0.2">
      <c r="A89" s="61" t="s">
        <v>245</v>
      </c>
      <c r="B89" s="52" t="s">
        <v>121</v>
      </c>
      <c r="C89" s="68"/>
      <c r="D89" s="64" t="s">
        <v>4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8"/>
      <c r="Y89" s="44">
        <v>3</v>
      </c>
      <c r="Z89" s="66">
        <f t="shared" si="3"/>
        <v>3</v>
      </c>
      <c r="AA89" s="67">
        <f t="shared" si="4"/>
        <v>0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</row>
    <row r="90" spans="1:50" s="17" customFormat="1" ht="36" customHeight="1" x14ac:dyDescent="0.2">
      <c r="A90" s="61" t="s">
        <v>246</v>
      </c>
      <c r="B90" s="52" t="s">
        <v>122</v>
      </c>
      <c r="C90" s="68"/>
      <c r="D90" s="64" t="s">
        <v>123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8"/>
      <c r="Y90" s="44">
        <v>2</v>
      </c>
      <c r="Z90" s="66">
        <f t="shared" si="3"/>
        <v>2</v>
      </c>
      <c r="AA90" s="67">
        <f t="shared" si="4"/>
        <v>0</v>
      </c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</row>
    <row r="91" spans="1:50" s="17" customFormat="1" ht="24.75" customHeight="1" x14ac:dyDescent="0.2">
      <c r="A91" s="61" t="s">
        <v>247</v>
      </c>
      <c r="B91" s="52" t="s">
        <v>17</v>
      </c>
      <c r="C91" s="68"/>
      <c r="D91" s="64" t="s">
        <v>4</v>
      </c>
      <c r="E91" s="44"/>
      <c r="F91" s="44">
        <v>2</v>
      </c>
      <c r="G91" s="44">
        <v>10</v>
      </c>
      <c r="H91" s="44"/>
      <c r="I91" s="44">
        <v>4</v>
      </c>
      <c r="J91" s="44"/>
      <c r="K91" s="44">
        <v>4</v>
      </c>
      <c r="L91" s="44">
        <v>4</v>
      </c>
      <c r="M91" s="44"/>
      <c r="N91" s="44">
        <v>4</v>
      </c>
      <c r="O91" s="44"/>
      <c r="P91" s="44">
        <v>30</v>
      </c>
      <c r="Q91" s="44">
        <v>3</v>
      </c>
      <c r="R91" s="44">
        <v>5</v>
      </c>
      <c r="S91" s="44"/>
      <c r="T91" s="44"/>
      <c r="U91" s="44">
        <v>23</v>
      </c>
      <c r="V91" s="44">
        <v>7</v>
      </c>
      <c r="W91" s="44"/>
      <c r="X91" s="48"/>
      <c r="Y91" s="44"/>
      <c r="Z91" s="66">
        <f t="shared" si="3"/>
        <v>96</v>
      </c>
      <c r="AA91" s="67">
        <f t="shared" si="4"/>
        <v>0</v>
      </c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</row>
    <row r="92" spans="1:50" s="17" customFormat="1" ht="23.25" customHeight="1" x14ac:dyDescent="0.2">
      <c r="A92" s="61" t="s">
        <v>248</v>
      </c>
      <c r="B92" s="52" t="s">
        <v>30</v>
      </c>
      <c r="C92" s="68"/>
      <c r="D92" s="64" t="s">
        <v>4</v>
      </c>
      <c r="E92" s="44">
        <v>1</v>
      </c>
      <c r="F92" s="44"/>
      <c r="G92" s="44">
        <v>1</v>
      </c>
      <c r="H92" s="44">
        <v>2</v>
      </c>
      <c r="I92" s="44">
        <v>1</v>
      </c>
      <c r="J92" s="44"/>
      <c r="K92" s="44"/>
      <c r="L92" s="44"/>
      <c r="M92" s="44">
        <v>2</v>
      </c>
      <c r="N92" s="44"/>
      <c r="O92" s="44"/>
      <c r="P92" s="44"/>
      <c r="Q92" s="44"/>
      <c r="R92" s="44">
        <v>1</v>
      </c>
      <c r="S92" s="44"/>
      <c r="T92" s="44"/>
      <c r="U92" s="44"/>
      <c r="V92" s="44"/>
      <c r="W92" s="44"/>
      <c r="X92" s="48"/>
      <c r="Y92" s="44">
        <v>2</v>
      </c>
      <c r="Z92" s="66">
        <f t="shared" si="3"/>
        <v>10</v>
      </c>
      <c r="AA92" s="67">
        <f t="shared" si="4"/>
        <v>0</v>
      </c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</row>
    <row r="93" spans="1:50" s="17" customFormat="1" ht="53.25" customHeight="1" x14ac:dyDescent="0.2">
      <c r="A93" s="61" t="s">
        <v>249</v>
      </c>
      <c r="B93" s="52" t="s">
        <v>124</v>
      </c>
      <c r="C93" s="68"/>
      <c r="D93" s="64" t="s">
        <v>7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8"/>
      <c r="Y93" s="44">
        <v>3</v>
      </c>
      <c r="Z93" s="66">
        <f t="shared" si="3"/>
        <v>3</v>
      </c>
      <c r="AA93" s="67">
        <f t="shared" si="4"/>
        <v>0</v>
      </c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</row>
    <row r="94" spans="1:50" s="17" customFormat="1" ht="22.5" customHeight="1" x14ac:dyDescent="0.2">
      <c r="A94" s="61" t="s">
        <v>250</v>
      </c>
      <c r="B94" s="52" t="s">
        <v>68</v>
      </c>
      <c r="C94" s="68"/>
      <c r="D94" s="64" t="s">
        <v>4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8"/>
      <c r="Y94" s="44">
        <v>5</v>
      </c>
      <c r="Z94" s="66">
        <f t="shared" si="3"/>
        <v>5</v>
      </c>
      <c r="AA94" s="67">
        <f t="shared" si="4"/>
        <v>0</v>
      </c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spans="1:50" s="17" customFormat="1" ht="46.5" customHeight="1" x14ac:dyDescent="0.2">
      <c r="A95" s="61" t="s">
        <v>251</v>
      </c>
      <c r="B95" s="52" t="s">
        <v>43</v>
      </c>
      <c r="C95" s="68"/>
      <c r="D95" s="64" t="s">
        <v>4</v>
      </c>
      <c r="E95" s="44">
        <v>20</v>
      </c>
      <c r="F95" s="44"/>
      <c r="G95" s="44">
        <v>20</v>
      </c>
      <c r="H95" s="44">
        <v>50</v>
      </c>
      <c r="I95" s="44"/>
      <c r="J95" s="44">
        <v>18</v>
      </c>
      <c r="K95" s="44"/>
      <c r="L95" s="44"/>
      <c r="M95" s="44">
        <v>20</v>
      </c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8"/>
      <c r="Y95" s="44">
        <v>80</v>
      </c>
      <c r="Z95" s="66">
        <f t="shared" si="3"/>
        <v>208</v>
      </c>
      <c r="AA95" s="67">
        <f t="shared" si="4"/>
        <v>0</v>
      </c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</row>
    <row r="96" spans="1:50" s="17" customFormat="1" ht="42" customHeight="1" x14ac:dyDescent="0.2">
      <c r="A96" s="61" t="s">
        <v>252</v>
      </c>
      <c r="B96" s="52" t="s">
        <v>44</v>
      </c>
      <c r="C96" s="68"/>
      <c r="D96" s="64" t="s">
        <v>4</v>
      </c>
      <c r="E96" s="44"/>
      <c r="F96" s="44"/>
      <c r="G96" s="44">
        <v>20</v>
      </c>
      <c r="H96" s="44"/>
      <c r="I96" s="44"/>
      <c r="J96" s="44"/>
      <c r="K96" s="44">
        <v>20</v>
      </c>
      <c r="L96" s="44">
        <v>20</v>
      </c>
      <c r="M96" s="44"/>
      <c r="N96" s="44"/>
      <c r="O96" s="44">
        <v>50</v>
      </c>
      <c r="P96" s="44"/>
      <c r="Q96" s="44"/>
      <c r="R96" s="44"/>
      <c r="S96" s="44"/>
      <c r="T96" s="44"/>
      <c r="U96" s="44"/>
      <c r="V96" s="44"/>
      <c r="W96" s="44"/>
      <c r="X96" s="48"/>
      <c r="Y96" s="44">
        <v>80</v>
      </c>
      <c r="Z96" s="66">
        <f t="shared" si="3"/>
        <v>190</v>
      </c>
      <c r="AA96" s="67">
        <f t="shared" si="4"/>
        <v>0</v>
      </c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</row>
    <row r="97" spans="1:50" s="17" customFormat="1" ht="42" customHeight="1" x14ac:dyDescent="0.2">
      <c r="A97" s="61" t="s">
        <v>253</v>
      </c>
      <c r="B97" s="52" t="s">
        <v>71</v>
      </c>
      <c r="C97" s="68"/>
      <c r="D97" s="64" t="s">
        <v>4</v>
      </c>
      <c r="E97" s="44"/>
      <c r="F97" s="44"/>
      <c r="G97" s="44"/>
      <c r="H97" s="44"/>
      <c r="I97" s="44">
        <v>2</v>
      </c>
      <c r="J97" s="44">
        <v>6</v>
      </c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8"/>
      <c r="Y97" s="44"/>
      <c r="Z97" s="66">
        <f t="shared" si="3"/>
        <v>8</v>
      </c>
      <c r="AA97" s="67">
        <f t="shared" si="4"/>
        <v>0</v>
      </c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</row>
    <row r="98" spans="1:50" s="17" customFormat="1" ht="36" customHeight="1" x14ac:dyDescent="0.2">
      <c r="A98" s="61" t="s">
        <v>254</v>
      </c>
      <c r="B98" s="52" t="s">
        <v>15</v>
      </c>
      <c r="C98" s="68"/>
      <c r="D98" s="64" t="s">
        <v>4</v>
      </c>
      <c r="E98" s="44">
        <v>20</v>
      </c>
      <c r="F98" s="44"/>
      <c r="G98" s="44">
        <v>30</v>
      </c>
      <c r="H98" s="44">
        <v>50</v>
      </c>
      <c r="I98" s="44"/>
      <c r="J98" s="44">
        <v>24</v>
      </c>
      <c r="K98" s="44">
        <v>12</v>
      </c>
      <c r="L98" s="44">
        <v>12</v>
      </c>
      <c r="M98" s="44">
        <v>80</v>
      </c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8"/>
      <c r="Y98" s="44">
        <v>30</v>
      </c>
      <c r="Z98" s="66">
        <f t="shared" si="3"/>
        <v>258</v>
      </c>
      <c r="AA98" s="67">
        <f t="shared" si="4"/>
        <v>0</v>
      </c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</row>
    <row r="99" spans="1:50" s="17" customFormat="1" ht="33.75" customHeight="1" x14ac:dyDescent="0.2">
      <c r="A99" s="61" t="s">
        <v>255</v>
      </c>
      <c r="B99" s="52" t="s">
        <v>45</v>
      </c>
      <c r="C99" s="68"/>
      <c r="D99" s="64" t="s">
        <v>4</v>
      </c>
      <c r="E99" s="44"/>
      <c r="F99" s="44">
        <v>82</v>
      </c>
      <c r="G99" s="44">
        <v>30</v>
      </c>
      <c r="H99" s="44"/>
      <c r="I99" s="44">
        <v>40</v>
      </c>
      <c r="J99" s="44"/>
      <c r="K99" s="44"/>
      <c r="L99" s="44"/>
      <c r="M99" s="44"/>
      <c r="N99" s="44">
        <v>300</v>
      </c>
      <c r="O99" s="44">
        <v>250</v>
      </c>
      <c r="P99" s="44">
        <v>200</v>
      </c>
      <c r="Q99" s="44">
        <v>50</v>
      </c>
      <c r="R99" s="44">
        <v>140</v>
      </c>
      <c r="S99" s="44">
        <v>20</v>
      </c>
      <c r="T99" s="44">
        <v>30</v>
      </c>
      <c r="U99" s="44">
        <v>800</v>
      </c>
      <c r="V99" s="44">
        <v>68</v>
      </c>
      <c r="W99" s="44">
        <v>100</v>
      </c>
      <c r="X99" s="48">
        <v>50</v>
      </c>
      <c r="Y99" s="44">
        <v>50</v>
      </c>
      <c r="Z99" s="66">
        <f t="shared" si="3"/>
        <v>2210</v>
      </c>
      <c r="AA99" s="67">
        <f t="shared" si="4"/>
        <v>0</v>
      </c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</row>
    <row r="100" spans="1:50" s="17" customFormat="1" ht="26.25" customHeight="1" x14ac:dyDescent="0.2">
      <c r="A100" s="61" t="s">
        <v>256</v>
      </c>
      <c r="B100" s="52" t="s">
        <v>128</v>
      </c>
      <c r="C100" s="68"/>
      <c r="D100" s="64" t="s">
        <v>4</v>
      </c>
      <c r="E100" s="44">
        <v>20</v>
      </c>
      <c r="F100" s="44">
        <v>30</v>
      </c>
      <c r="G100" s="44">
        <v>30</v>
      </c>
      <c r="H100" s="44">
        <v>50</v>
      </c>
      <c r="I100" s="44">
        <v>20</v>
      </c>
      <c r="J100" s="44">
        <v>6</v>
      </c>
      <c r="K100" s="44">
        <v>12</v>
      </c>
      <c r="L100" s="44">
        <v>12</v>
      </c>
      <c r="M100" s="44">
        <v>50</v>
      </c>
      <c r="N100" s="44">
        <v>20</v>
      </c>
      <c r="O100" s="44">
        <v>22</v>
      </c>
      <c r="P100" s="44"/>
      <c r="Q100" s="44"/>
      <c r="R100" s="44">
        <v>70</v>
      </c>
      <c r="S100" s="44"/>
      <c r="T100" s="44"/>
      <c r="U100" s="44"/>
      <c r="V100" s="44"/>
      <c r="W100" s="44">
        <v>6</v>
      </c>
      <c r="X100" s="48">
        <v>20</v>
      </c>
      <c r="Y100" s="44">
        <v>40</v>
      </c>
      <c r="Z100" s="66">
        <f t="shared" si="3"/>
        <v>408</v>
      </c>
      <c r="AA100" s="67">
        <f t="shared" si="4"/>
        <v>0</v>
      </c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1:50" s="17" customFormat="1" ht="21.75" customHeight="1" x14ac:dyDescent="0.2">
      <c r="A101" s="61" t="s">
        <v>257</v>
      </c>
      <c r="B101" s="52" t="s">
        <v>24</v>
      </c>
      <c r="C101" s="68"/>
      <c r="D101" s="64" t="s">
        <v>4</v>
      </c>
      <c r="E101" s="44"/>
      <c r="F101" s="44"/>
      <c r="G101" s="44">
        <v>50</v>
      </c>
      <c r="H101" s="44"/>
      <c r="I101" s="44">
        <v>100</v>
      </c>
      <c r="J101" s="44">
        <v>100</v>
      </c>
      <c r="K101" s="44"/>
      <c r="L101" s="44"/>
      <c r="M101" s="44"/>
      <c r="N101" s="44"/>
      <c r="O101" s="44">
        <v>50</v>
      </c>
      <c r="P101" s="44"/>
      <c r="Q101" s="44"/>
      <c r="R101" s="44"/>
      <c r="S101" s="44"/>
      <c r="T101" s="44"/>
      <c r="U101" s="44">
        <v>3400</v>
      </c>
      <c r="V101" s="44"/>
      <c r="W101" s="44"/>
      <c r="X101" s="48"/>
      <c r="Y101" s="44">
        <v>100</v>
      </c>
      <c r="Z101" s="66">
        <f t="shared" si="3"/>
        <v>3800</v>
      </c>
      <c r="AA101" s="67">
        <f t="shared" si="4"/>
        <v>0</v>
      </c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</row>
    <row r="102" spans="1:50" s="17" customFormat="1" ht="22.5" customHeight="1" x14ac:dyDescent="0.2">
      <c r="A102" s="61" t="s">
        <v>258</v>
      </c>
      <c r="B102" s="52" t="s">
        <v>23</v>
      </c>
      <c r="C102" s="68"/>
      <c r="D102" s="64" t="s">
        <v>4</v>
      </c>
      <c r="E102" s="44"/>
      <c r="F102" s="44">
        <v>60</v>
      </c>
      <c r="G102" s="44">
        <v>50</v>
      </c>
      <c r="H102" s="44"/>
      <c r="I102" s="44">
        <v>50</v>
      </c>
      <c r="J102" s="44">
        <v>2000</v>
      </c>
      <c r="K102" s="44"/>
      <c r="L102" s="44"/>
      <c r="M102" s="44"/>
      <c r="N102" s="44"/>
      <c r="O102" s="44">
        <v>50</v>
      </c>
      <c r="P102" s="44"/>
      <c r="Q102" s="44"/>
      <c r="R102" s="44"/>
      <c r="S102" s="44"/>
      <c r="T102" s="44"/>
      <c r="U102" s="44"/>
      <c r="V102" s="44"/>
      <c r="W102" s="44"/>
      <c r="X102" s="48"/>
      <c r="Y102" s="44">
        <v>100</v>
      </c>
      <c r="Z102" s="66">
        <f t="shared" si="3"/>
        <v>2310</v>
      </c>
      <c r="AA102" s="67">
        <f t="shared" si="4"/>
        <v>0</v>
      </c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</row>
    <row r="103" spans="1:50" s="17" customFormat="1" ht="21" customHeight="1" x14ac:dyDescent="0.2">
      <c r="A103" s="61" t="s">
        <v>259</v>
      </c>
      <c r="B103" s="52" t="s">
        <v>22</v>
      </c>
      <c r="C103" s="68"/>
      <c r="D103" s="64" t="s">
        <v>4</v>
      </c>
      <c r="E103" s="44"/>
      <c r="F103" s="44"/>
      <c r="G103" s="44">
        <v>100</v>
      </c>
      <c r="H103" s="44"/>
      <c r="I103" s="44">
        <v>50</v>
      </c>
      <c r="J103" s="44">
        <v>13000</v>
      </c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8"/>
      <c r="Y103" s="44">
        <v>100</v>
      </c>
      <c r="Z103" s="66">
        <f t="shared" si="3"/>
        <v>13250</v>
      </c>
      <c r="AA103" s="67">
        <f t="shared" si="4"/>
        <v>0</v>
      </c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</row>
    <row r="104" spans="1:50" s="17" customFormat="1" ht="23.25" customHeight="1" x14ac:dyDescent="0.2">
      <c r="A104" s="61" t="s">
        <v>260</v>
      </c>
      <c r="B104" s="52" t="s">
        <v>54</v>
      </c>
      <c r="C104" s="68"/>
      <c r="D104" s="64" t="s">
        <v>4</v>
      </c>
      <c r="E104" s="44"/>
      <c r="F104" s="44">
        <v>50</v>
      </c>
      <c r="G104" s="44"/>
      <c r="H104" s="44"/>
      <c r="I104" s="44"/>
      <c r="J104" s="44"/>
      <c r="K104" s="44"/>
      <c r="L104" s="44"/>
      <c r="M104" s="44"/>
      <c r="N104" s="44"/>
      <c r="O104" s="44">
        <v>50</v>
      </c>
      <c r="P104" s="44"/>
      <c r="Q104" s="44"/>
      <c r="R104" s="44"/>
      <c r="S104" s="44"/>
      <c r="T104" s="44"/>
      <c r="U104" s="44"/>
      <c r="V104" s="44"/>
      <c r="W104" s="44"/>
      <c r="X104" s="48"/>
      <c r="Y104" s="44"/>
      <c r="Z104" s="66">
        <f t="shared" si="3"/>
        <v>100</v>
      </c>
      <c r="AA104" s="67">
        <f t="shared" si="4"/>
        <v>0</v>
      </c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</row>
    <row r="105" spans="1:50" s="17" customFormat="1" ht="21" customHeight="1" x14ac:dyDescent="0.2">
      <c r="A105" s="61" t="s">
        <v>261</v>
      </c>
      <c r="B105" s="52" t="s">
        <v>60</v>
      </c>
      <c r="C105" s="68"/>
      <c r="D105" s="64" t="s">
        <v>4</v>
      </c>
      <c r="E105" s="44"/>
      <c r="F105" s="44"/>
      <c r="G105" s="44"/>
      <c r="H105" s="44"/>
      <c r="I105" s="44">
        <v>100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8"/>
      <c r="Y105" s="44"/>
      <c r="Z105" s="66">
        <f t="shared" si="3"/>
        <v>100</v>
      </c>
      <c r="AA105" s="67">
        <f t="shared" si="4"/>
        <v>0</v>
      </c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</row>
    <row r="106" spans="1:50" s="17" customFormat="1" ht="31.5" customHeight="1" x14ac:dyDescent="0.2">
      <c r="A106" s="61" t="s">
        <v>262</v>
      </c>
      <c r="B106" s="52" t="s">
        <v>84</v>
      </c>
      <c r="C106" s="68"/>
      <c r="D106" s="64" t="s">
        <v>4</v>
      </c>
      <c r="E106" s="44"/>
      <c r="F106" s="44"/>
      <c r="G106" s="44"/>
      <c r="H106" s="44"/>
      <c r="I106" s="44">
        <v>50</v>
      </c>
      <c r="J106" s="44">
        <v>50</v>
      </c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8"/>
      <c r="Y106" s="44"/>
      <c r="Z106" s="66">
        <f t="shared" si="3"/>
        <v>100</v>
      </c>
      <c r="AA106" s="67">
        <f t="shared" si="4"/>
        <v>0</v>
      </c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</row>
    <row r="107" spans="1:50" s="17" customFormat="1" ht="20.25" customHeight="1" x14ac:dyDescent="0.2">
      <c r="A107" s="61" t="s">
        <v>263</v>
      </c>
      <c r="B107" s="52" t="s">
        <v>6</v>
      </c>
      <c r="C107" s="68"/>
      <c r="D107" s="64" t="s">
        <v>4</v>
      </c>
      <c r="E107" s="44">
        <v>6</v>
      </c>
      <c r="F107" s="44"/>
      <c r="G107" s="44">
        <v>10</v>
      </c>
      <c r="H107" s="44">
        <v>10</v>
      </c>
      <c r="I107" s="44">
        <v>4</v>
      </c>
      <c r="J107" s="44">
        <v>6</v>
      </c>
      <c r="K107" s="44"/>
      <c r="L107" s="44"/>
      <c r="M107" s="44">
        <v>8</v>
      </c>
      <c r="N107" s="44">
        <v>10</v>
      </c>
      <c r="O107" s="44"/>
      <c r="P107" s="44">
        <v>10</v>
      </c>
      <c r="Q107" s="44">
        <v>10</v>
      </c>
      <c r="R107" s="44">
        <v>9</v>
      </c>
      <c r="S107" s="44"/>
      <c r="T107" s="44"/>
      <c r="U107" s="44">
        <v>60</v>
      </c>
      <c r="V107" s="44"/>
      <c r="W107" s="44"/>
      <c r="X107" s="48">
        <v>5</v>
      </c>
      <c r="Y107" s="44">
        <v>10</v>
      </c>
      <c r="Z107" s="66">
        <f t="shared" si="3"/>
        <v>158</v>
      </c>
      <c r="AA107" s="67">
        <f t="shared" si="4"/>
        <v>0</v>
      </c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</row>
    <row r="108" spans="1:50" s="17" customFormat="1" ht="37.5" customHeight="1" x14ac:dyDescent="0.2">
      <c r="A108" s="61" t="s">
        <v>264</v>
      </c>
      <c r="B108" s="52" t="s">
        <v>66</v>
      </c>
      <c r="C108" s="68"/>
      <c r="D108" s="64" t="s">
        <v>4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>
        <v>2</v>
      </c>
      <c r="S108" s="44"/>
      <c r="T108" s="44"/>
      <c r="U108" s="44"/>
      <c r="V108" s="44"/>
      <c r="W108" s="44"/>
      <c r="X108" s="48"/>
      <c r="Y108" s="44">
        <v>3</v>
      </c>
      <c r="Z108" s="66">
        <f t="shared" ref="Z108:Z132" si="5">SUM(E108:Y108)</f>
        <v>5</v>
      </c>
      <c r="AA108" s="67">
        <f t="shared" si="4"/>
        <v>0</v>
      </c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</row>
    <row r="109" spans="1:50" s="17" customFormat="1" ht="41.25" customHeight="1" x14ac:dyDescent="0.2">
      <c r="A109" s="61" t="s">
        <v>265</v>
      </c>
      <c r="B109" s="52" t="s">
        <v>67</v>
      </c>
      <c r="C109" s="68"/>
      <c r="D109" s="64" t="s">
        <v>4</v>
      </c>
      <c r="E109" s="44"/>
      <c r="F109" s="44"/>
      <c r="G109" s="44"/>
      <c r="H109" s="44"/>
      <c r="I109" s="44"/>
      <c r="J109" s="44">
        <v>5</v>
      </c>
      <c r="K109" s="44"/>
      <c r="L109" s="44"/>
      <c r="M109" s="44"/>
      <c r="N109" s="44"/>
      <c r="O109" s="44">
        <v>11</v>
      </c>
      <c r="P109" s="44"/>
      <c r="Q109" s="44"/>
      <c r="R109" s="44"/>
      <c r="S109" s="44"/>
      <c r="T109" s="44"/>
      <c r="U109" s="44"/>
      <c r="V109" s="44"/>
      <c r="W109" s="44"/>
      <c r="X109" s="48"/>
      <c r="Y109" s="44">
        <v>3</v>
      </c>
      <c r="Z109" s="66">
        <f t="shared" si="5"/>
        <v>19</v>
      </c>
      <c r="AA109" s="67">
        <f t="shared" si="4"/>
        <v>0</v>
      </c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</row>
    <row r="110" spans="1:50" s="17" customFormat="1" ht="40.5" customHeight="1" x14ac:dyDescent="0.2">
      <c r="A110" s="61" t="s">
        <v>266</v>
      </c>
      <c r="B110" s="52" t="s">
        <v>110</v>
      </c>
      <c r="C110" s="68"/>
      <c r="D110" s="64" t="s">
        <v>4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8">
        <v>4</v>
      </c>
      <c r="Y110" s="44"/>
      <c r="Z110" s="66">
        <f t="shared" si="5"/>
        <v>4</v>
      </c>
      <c r="AA110" s="67">
        <f t="shared" si="4"/>
        <v>0</v>
      </c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</row>
    <row r="111" spans="1:50" s="17" customFormat="1" ht="41.25" customHeight="1" x14ac:dyDescent="0.2">
      <c r="A111" s="61" t="s">
        <v>267</v>
      </c>
      <c r="B111" s="52" t="s">
        <v>142</v>
      </c>
      <c r="C111" s="68"/>
      <c r="D111" s="64" t="s">
        <v>4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8"/>
      <c r="Y111" s="44">
        <v>2</v>
      </c>
      <c r="Z111" s="66">
        <f t="shared" si="5"/>
        <v>2</v>
      </c>
      <c r="AA111" s="67">
        <f t="shared" si="4"/>
        <v>0</v>
      </c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</row>
    <row r="112" spans="1:50" s="17" customFormat="1" ht="36" customHeight="1" x14ac:dyDescent="0.2">
      <c r="A112" s="61" t="s">
        <v>268</v>
      </c>
      <c r="B112" s="52" t="s">
        <v>143</v>
      </c>
      <c r="C112" s="68"/>
      <c r="D112" s="64" t="s">
        <v>4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8"/>
      <c r="Y112" s="44">
        <v>2</v>
      </c>
      <c r="Z112" s="66">
        <f t="shared" si="5"/>
        <v>2</v>
      </c>
      <c r="AA112" s="67">
        <f t="shared" si="4"/>
        <v>0</v>
      </c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</row>
    <row r="113" spans="1:50" s="17" customFormat="1" ht="45" customHeight="1" x14ac:dyDescent="0.2">
      <c r="A113" s="61" t="s">
        <v>269</v>
      </c>
      <c r="B113" s="52" t="s">
        <v>150</v>
      </c>
      <c r="C113" s="68"/>
      <c r="D113" s="64" t="s">
        <v>4</v>
      </c>
      <c r="E113" s="44"/>
      <c r="F113" s="44">
        <v>6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8"/>
      <c r="Y113" s="44"/>
      <c r="Z113" s="66">
        <f t="shared" si="5"/>
        <v>6</v>
      </c>
      <c r="AA113" s="67">
        <f t="shared" si="4"/>
        <v>0</v>
      </c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</row>
    <row r="114" spans="1:50" s="17" customFormat="1" ht="45" customHeight="1" x14ac:dyDescent="0.2">
      <c r="A114" s="61" t="s">
        <v>270</v>
      </c>
      <c r="B114" s="52" t="s">
        <v>99</v>
      </c>
      <c r="C114" s="68"/>
      <c r="D114" s="64" t="s">
        <v>5</v>
      </c>
      <c r="E114" s="44"/>
      <c r="F114" s="44"/>
      <c r="G114" s="44"/>
      <c r="H114" s="44"/>
      <c r="I114" s="44"/>
      <c r="J114" s="44">
        <v>3</v>
      </c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8"/>
      <c r="Y114" s="44"/>
      <c r="Z114" s="66">
        <f t="shared" si="5"/>
        <v>3</v>
      </c>
      <c r="AA114" s="67">
        <f t="shared" si="4"/>
        <v>0</v>
      </c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</row>
    <row r="115" spans="1:50" s="17" customFormat="1" ht="31.5" customHeight="1" x14ac:dyDescent="0.2">
      <c r="A115" s="61" t="s">
        <v>271</v>
      </c>
      <c r="B115" s="52" t="s">
        <v>127</v>
      </c>
      <c r="C115" s="68"/>
      <c r="D115" s="64" t="s">
        <v>4</v>
      </c>
      <c r="E115" s="44">
        <v>8</v>
      </c>
      <c r="F115" s="44"/>
      <c r="G115" s="44">
        <v>15</v>
      </c>
      <c r="H115" s="44">
        <v>20</v>
      </c>
      <c r="I115" s="44">
        <v>3</v>
      </c>
      <c r="J115" s="44"/>
      <c r="K115" s="44">
        <v>6</v>
      </c>
      <c r="L115" s="44">
        <v>6</v>
      </c>
      <c r="M115" s="44"/>
      <c r="N115" s="44"/>
      <c r="O115" s="44">
        <v>11</v>
      </c>
      <c r="P115" s="44"/>
      <c r="Q115" s="44"/>
      <c r="R115" s="44"/>
      <c r="S115" s="44"/>
      <c r="T115" s="44"/>
      <c r="U115" s="44"/>
      <c r="V115" s="44"/>
      <c r="W115" s="44"/>
      <c r="X115" s="48"/>
      <c r="Y115" s="44">
        <v>40</v>
      </c>
      <c r="Z115" s="66">
        <f t="shared" si="5"/>
        <v>109</v>
      </c>
      <c r="AA115" s="67">
        <f t="shared" si="4"/>
        <v>0</v>
      </c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</row>
    <row r="116" spans="1:50" s="17" customFormat="1" ht="32.25" customHeight="1" x14ac:dyDescent="0.2">
      <c r="A116" s="61" t="s">
        <v>272</v>
      </c>
      <c r="B116" s="52" t="s">
        <v>144</v>
      </c>
      <c r="C116" s="68"/>
      <c r="D116" s="64" t="s">
        <v>59</v>
      </c>
      <c r="E116" s="44"/>
      <c r="F116" s="44"/>
      <c r="G116" s="44"/>
      <c r="H116" s="44"/>
      <c r="I116" s="44">
        <v>2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8">
        <v>2</v>
      </c>
      <c r="Y116" s="44"/>
      <c r="Z116" s="66">
        <f t="shared" si="5"/>
        <v>4</v>
      </c>
      <c r="AA116" s="67">
        <f t="shared" si="4"/>
        <v>0</v>
      </c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</row>
    <row r="117" spans="1:50" s="17" customFormat="1" ht="34.5" customHeight="1" x14ac:dyDescent="0.2">
      <c r="A117" s="61" t="s">
        <v>273</v>
      </c>
      <c r="B117" s="52" t="s">
        <v>29</v>
      </c>
      <c r="C117" s="68"/>
      <c r="D117" s="64" t="s">
        <v>4</v>
      </c>
      <c r="E117" s="44">
        <v>6</v>
      </c>
      <c r="F117" s="44"/>
      <c r="G117" s="44">
        <v>14</v>
      </c>
      <c r="H117" s="44">
        <v>10</v>
      </c>
      <c r="I117" s="44">
        <v>4</v>
      </c>
      <c r="J117" s="44"/>
      <c r="K117" s="44"/>
      <c r="L117" s="44"/>
      <c r="M117" s="44">
        <v>8</v>
      </c>
      <c r="N117" s="44">
        <v>10</v>
      </c>
      <c r="O117" s="44"/>
      <c r="P117" s="44">
        <v>5</v>
      </c>
      <c r="Q117" s="44">
        <v>5</v>
      </c>
      <c r="R117" s="44">
        <v>9</v>
      </c>
      <c r="S117" s="44"/>
      <c r="T117" s="44"/>
      <c r="U117" s="44"/>
      <c r="V117" s="44"/>
      <c r="W117" s="44"/>
      <c r="X117" s="48"/>
      <c r="Y117" s="44"/>
      <c r="Z117" s="66">
        <f t="shared" si="5"/>
        <v>71</v>
      </c>
      <c r="AA117" s="67">
        <f t="shared" si="4"/>
        <v>0</v>
      </c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</row>
    <row r="118" spans="1:50" s="17" customFormat="1" ht="33" customHeight="1" x14ac:dyDescent="0.2">
      <c r="A118" s="61" t="s">
        <v>274</v>
      </c>
      <c r="B118" s="52" t="s">
        <v>28</v>
      </c>
      <c r="C118" s="68"/>
      <c r="D118" s="64" t="s">
        <v>4</v>
      </c>
      <c r="E118" s="44"/>
      <c r="F118" s="44"/>
      <c r="G118" s="44">
        <v>14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8"/>
      <c r="Y118" s="44"/>
      <c r="Z118" s="66">
        <f t="shared" si="5"/>
        <v>14</v>
      </c>
      <c r="AA118" s="67">
        <f t="shared" si="4"/>
        <v>0</v>
      </c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</row>
    <row r="119" spans="1:50" s="17" customFormat="1" ht="27" customHeight="1" x14ac:dyDescent="0.2">
      <c r="A119" s="61" t="s">
        <v>275</v>
      </c>
      <c r="B119" s="52" t="s">
        <v>42</v>
      </c>
      <c r="C119" s="68"/>
      <c r="D119" s="64" t="s">
        <v>4</v>
      </c>
      <c r="E119" s="44">
        <v>3</v>
      </c>
      <c r="F119" s="44">
        <v>10</v>
      </c>
      <c r="G119" s="44">
        <v>5</v>
      </c>
      <c r="H119" s="44">
        <v>5</v>
      </c>
      <c r="I119" s="44"/>
      <c r="J119" s="44">
        <v>6</v>
      </c>
      <c r="K119" s="44">
        <v>10</v>
      </c>
      <c r="L119" s="44">
        <v>10</v>
      </c>
      <c r="M119" s="44">
        <v>5</v>
      </c>
      <c r="N119" s="44">
        <v>17</v>
      </c>
      <c r="O119" s="44">
        <v>5</v>
      </c>
      <c r="P119" s="44">
        <v>20</v>
      </c>
      <c r="Q119" s="44">
        <v>10</v>
      </c>
      <c r="R119" s="44"/>
      <c r="S119" s="44"/>
      <c r="T119" s="44"/>
      <c r="U119" s="44"/>
      <c r="V119" s="44"/>
      <c r="W119" s="44"/>
      <c r="X119" s="48"/>
      <c r="Y119" s="44">
        <v>10</v>
      </c>
      <c r="Z119" s="66">
        <f t="shared" si="5"/>
        <v>116</v>
      </c>
      <c r="AA119" s="67">
        <f t="shared" si="4"/>
        <v>0</v>
      </c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</row>
    <row r="120" spans="1:50" s="17" customFormat="1" ht="21" customHeight="1" x14ac:dyDescent="0.2">
      <c r="A120" s="61" t="s">
        <v>276</v>
      </c>
      <c r="B120" s="52" t="s">
        <v>38</v>
      </c>
      <c r="C120" s="68"/>
      <c r="D120" s="64" t="s">
        <v>4</v>
      </c>
      <c r="E120" s="44">
        <v>3</v>
      </c>
      <c r="F120" s="44">
        <v>14</v>
      </c>
      <c r="G120" s="44">
        <v>10</v>
      </c>
      <c r="H120" s="44">
        <v>10</v>
      </c>
      <c r="I120" s="44"/>
      <c r="J120" s="44">
        <v>6</v>
      </c>
      <c r="K120" s="44"/>
      <c r="L120" s="44"/>
      <c r="M120" s="44">
        <v>5</v>
      </c>
      <c r="N120" s="44"/>
      <c r="O120" s="44"/>
      <c r="P120" s="44">
        <v>20</v>
      </c>
      <c r="Q120" s="44">
        <v>5</v>
      </c>
      <c r="R120" s="44"/>
      <c r="S120" s="44"/>
      <c r="T120" s="44"/>
      <c r="U120" s="44"/>
      <c r="V120" s="44">
        <v>14</v>
      </c>
      <c r="W120" s="44"/>
      <c r="X120" s="48"/>
      <c r="Y120" s="44">
        <v>10</v>
      </c>
      <c r="Z120" s="66">
        <f t="shared" si="5"/>
        <v>97</v>
      </c>
      <c r="AA120" s="67">
        <f t="shared" si="4"/>
        <v>0</v>
      </c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</row>
    <row r="121" spans="1:50" s="17" customFormat="1" ht="32.25" customHeight="1" x14ac:dyDescent="0.2">
      <c r="A121" s="61" t="s">
        <v>277</v>
      </c>
      <c r="B121" s="52" t="s">
        <v>61</v>
      </c>
      <c r="C121" s="68"/>
      <c r="D121" s="64" t="s">
        <v>5</v>
      </c>
      <c r="E121" s="44"/>
      <c r="F121" s="44"/>
      <c r="G121" s="44">
        <v>5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>
        <v>12</v>
      </c>
      <c r="X121" s="48"/>
      <c r="Y121" s="44">
        <v>2</v>
      </c>
      <c r="Z121" s="66">
        <f t="shared" si="5"/>
        <v>19</v>
      </c>
      <c r="AA121" s="67">
        <f t="shared" si="4"/>
        <v>0</v>
      </c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</row>
    <row r="122" spans="1:50" s="17" customFormat="1" ht="27.75" customHeight="1" x14ac:dyDescent="0.2">
      <c r="A122" s="61" t="s">
        <v>278</v>
      </c>
      <c r="B122" s="52" t="s">
        <v>160</v>
      </c>
      <c r="C122" s="68"/>
      <c r="D122" s="64" t="s">
        <v>5</v>
      </c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8"/>
      <c r="Y122" s="44">
        <v>20</v>
      </c>
      <c r="Z122" s="66">
        <f t="shared" si="5"/>
        <v>20</v>
      </c>
      <c r="AA122" s="67">
        <f t="shared" si="4"/>
        <v>0</v>
      </c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</row>
    <row r="123" spans="1:50" s="17" customFormat="1" ht="30.75" customHeight="1" x14ac:dyDescent="0.2">
      <c r="A123" s="61" t="s">
        <v>279</v>
      </c>
      <c r="B123" s="52" t="s">
        <v>125</v>
      </c>
      <c r="C123" s="68"/>
      <c r="D123" s="64" t="s">
        <v>5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8"/>
      <c r="Y123" s="44">
        <v>2</v>
      </c>
      <c r="Z123" s="66">
        <f t="shared" si="5"/>
        <v>2</v>
      </c>
      <c r="AA123" s="67">
        <f t="shared" si="4"/>
        <v>0</v>
      </c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</row>
    <row r="124" spans="1:50" s="17" customFormat="1" ht="52.5" customHeight="1" x14ac:dyDescent="0.2">
      <c r="A124" s="61" t="s">
        <v>280</v>
      </c>
      <c r="B124" s="52" t="s">
        <v>167</v>
      </c>
      <c r="C124" s="68"/>
      <c r="D124" s="64" t="s">
        <v>5</v>
      </c>
      <c r="E124" s="44">
        <v>6</v>
      </c>
      <c r="F124" s="44"/>
      <c r="G124" s="44"/>
      <c r="H124" s="44">
        <v>6</v>
      </c>
      <c r="I124" s="44"/>
      <c r="J124" s="44"/>
      <c r="K124" s="44"/>
      <c r="L124" s="44"/>
      <c r="M124" s="44"/>
      <c r="N124" s="44">
        <v>3</v>
      </c>
      <c r="O124" s="44"/>
      <c r="P124" s="44"/>
      <c r="Q124" s="44"/>
      <c r="R124" s="44">
        <v>6</v>
      </c>
      <c r="S124" s="44"/>
      <c r="T124" s="44"/>
      <c r="U124" s="44"/>
      <c r="V124" s="44"/>
      <c r="W124" s="44"/>
      <c r="X124" s="48"/>
      <c r="Y124" s="44"/>
      <c r="Z124" s="66">
        <f t="shared" si="5"/>
        <v>21</v>
      </c>
      <c r="AA124" s="67">
        <f t="shared" si="4"/>
        <v>0</v>
      </c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</row>
    <row r="125" spans="1:50" s="17" customFormat="1" ht="24" customHeight="1" x14ac:dyDescent="0.2">
      <c r="A125" s="61" t="s">
        <v>281</v>
      </c>
      <c r="B125" s="52" t="s">
        <v>78</v>
      </c>
      <c r="C125" s="68"/>
      <c r="D125" s="64" t="s">
        <v>4</v>
      </c>
      <c r="E125" s="44"/>
      <c r="F125" s="44">
        <v>10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8"/>
      <c r="Y125" s="44">
        <v>2</v>
      </c>
      <c r="Z125" s="66">
        <f t="shared" si="5"/>
        <v>12</v>
      </c>
      <c r="AA125" s="67">
        <f t="shared" si="4"/>
        <v>0</v>
      </c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</row>
    <row r="126" spans="1:50" s="17" customFormat="1" ht="33" customHeight="1" x14ac:dyDescent="0.2">
      <c r="A126" s="61" t="s">
        <v>282</v>
      </c>
      <c r="B126" s="52" t="s">
        <v>31</v>
      </c>
      <c r="C126" s="68"/>
      <c r="D126" s="64" t="s">
        <v>10</v>
      </c>
      <c r="E126" s="44"/>
      <c r="F126" s="44"/>
      <c r="G126" s="44">
        <v>5</v>
      </c>
      <c r="H126" s="44">
        <v>8</v>
      </c>
      <c r="I126" s="44"/>
      <c r="J126" s="44"/>
      <c r="K126" s="44"/>
      <c r="L126" s="44"/>
      <c r="M126" s="44">
        <v>10</v>
      </c>
      <c r="N126" s="44">
        <v>5</v>
      </c>
      <c r="O126" s="44">
        <v>6</v>
      </c>
      <c r="P126" s="44">
        <v>100</v>
      </c>
      <c r="Q126" s="44">
        <v>100</v>
      </c>
      <c r="R126" s="44">
        <v>5</v>
      </c>
      <c r="S126" s="44"/>
      <c r="T126" s="44"/>
      <c r="U126" s="44"/>
      <c r="V126" s="44"/>
      <c r="W126" s="44"/>
      <c r="X126" s="48"/>
      <c r="Y126" s="44"/>
      <c r="Z126" s="66">
        <f t="shared" si="5"/>
        <v>239</v>
      </c>
      <c r="AA126" s="67">
        <f t="shared" si="4"/>
        <v>0</v>
      </c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</row>
    <row r="127" spans="1:50" s="17" customFormat="1" ht="29.25" customHeight="1" x14ac:dyDescent="0.2">
      <c r="A127" s="61" t="s">
        <v>283</v>
      </c>
      <c r="B127" s="52" t="s">
        <v>164</v>
      </c>
      <c r="C127" s="68"/>
      <c r="D127" s="64" t="s">
        <v>4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8">
        <v>6</v>
      </c>
      <c r="Y127" s="44"/>
      <c r="Z127" s="66">
        <f t="shared" si="5"/>
        <v>6</v>
      </c>
      <c r="AA127" s="67">
        <f t="shared" si="4"/>
        <v>0</v>
      </c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</row>
    <row r="128" spans="1:50" s="17" customFormat="1" ht="33.75" customHeight="1" x14ac:dyDescent="0.2">
      <c r="A128" s="61" t="s">
        <v>284</v>
      </c>
      <c r="B128" s="52" t="s">
        <v>126</v>
      </c>
      <c r="C128" s="68"/>
      <c r="D128" s="64" t="s">
        <v>4</v>
      </c>
      <c r="E128" s="44"/>
      <c r="F128" s="44"/>
      <c r="G128" s="44"/>
      <c r="H128" s="44"/>
      <c r="I128" s="44">
        <v>3</v>
      </c>
      <c r="J128" s="44"/>
      <c r="K128" s="44">
        <v>4</v>
      </c>
      <c r="L128" s="44"/>
      <c r="M128" s="44"/>
      <c r="N128" s="44"/>
      <c r="O128" s="44">
        <v>11</v>
      </c>
      <c r="P128" s="44"/>
      <c r="Q128" s="44"/>
      <c r="R128" s="44"/>
      <c r="S128" s="44"/>
      <c r="T128" s="44"/>
      <c r="U128" s="44"/>
      <c r="V128" s="44"/>
      <c r="W128" s="44"/>
      <c r="X128" s="48"/>
      <c r="Y128" s="44">
        <v>2</v>
      </c>
      <c r="Z128" s="66">
        <f t="shared" si="5"/>
        <v>20</v>
      </c>
      <c r="AA128" s="67">
        <f t="shared" si="4"/>
        <v>0</v>
      </c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</row>
    <row r="129" spans="1:50" s="17" customFormat="1" ht="44.25" customHeight="1" x14ac:dyDescent="0.2">
      <c r="A129" s="61" t="s">
        <v>285</v>
      </c>
      <c r="B129" s="52" t="s">
        <v>102</v>
      </c>
      <c r="C129" s="68"/>
      <c r="D129" s="64" t="s">
        <v>4</v>
      </c>
      <c r="E129" s="44"/>
      <c r="F129" s="44">
        <v>4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>
        <v>6</v>
      </c>
      <c r="X129" s="48"/>
      <c r="Y129" s="44">
        <v>3</v>
      </c>
      <c r="Z129" s="66">
        <f t="shared" si="5"/>
        <v>13</v>
      </c>
      <c r="AA129" s="67">
        <f t="shared" si="4"/>
        <v>0</v>
      </c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</row>
    <row r="130" spans="1:50" s="17" customFormat="1" ht="44.25" customHeight="1" x14ac:dyDescent="0.2">
      <c r="A130" s="61" t="s">
        <v>286</v>
      </c>
      <c r="B130" s="52" t="s">
        <v>165</v>
      </c>
      <c r="C130" s="68"/>
      <c r="D130" s="64" t="s">
        <v>4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>
        <v>20</v>
      </c>
      <c r="V130" s="44">
        <v>2</v>
      </c>
      <c r="W130" s="44"/>
      <c r="X130" s="48"/>
      <c r="Y130" s="44"/>
      <c r="Z130" s="66">
        <f t="shared" si="5"/>
        <v>22</v>
      </c>
      <c r="AA130" s="67">
        <f t="shared" si="4"/>
        <v>0</v>
      </c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</row>
    <row r="131" spans="1:50" s="17" customFormat="1" ht="63" customHeight="1" x14ac:dyDescent="0.2">
      <c r="A131" s="61" t="s">
        <v>287</v>
      </c>
      <c r="B131" s="52" t="s">
        <v>289</v>
      </c>
      <c r="C131" s="68"/>
      <c r="D131" s="64" t="s">
        <v>4</v>
      </c>
      <c r="E131" s="44"/>
      <c r="F131" s="44"/>
      <c r="G131" s="44"/>
      <c r="H131" s="44"/>
      <c r="I131" s="44"/>
      <c r="J131" s="44">
        <v>6</v>
      </c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8"/>
      <c r="Y131" s="44"/>
      <c r="Z131" s="66">
        <f t="shared" si="5"/>
        <v>6</v>
      </c>
      <c r="AA131" s="67">
        <f t="shared" si="4"/>
        <v>0</v>
      </c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</row>
    <row r="132" spans="1:50" s="17" customFormat="1" ht="40.5" customHeight="1" x14ac:dyDescent="0.2">
      <c r="A132" s="61" t="s">
        <v>288</v>
      </c>
      <c r="B132" s="52" t="s">
        <v>94</v>
      </c>
      <c r="C132" s="68"/>
      <c r="D132" s="64" t="s">
        <v>4</v>
      </c>
      <c r="E132" s="44">
        <v>4</v>
      </c>
      <c r="F132" s="44"/>
      <c r="G132" s="44">
        <v>5</v>
      </c>
      <c r="H132" s="44">
        <v>5</v>
      </c>
      <c r="I132" s="44">
        <v>10</v>
      </c>
      <c r="J132" s="44">
        <v>6</v>
      </c>
      <c r="K132" s="44"/>
      <c r="L132" s="44"/>
      <c r="M132" s="44">
        <v>2</v>
      </c>
      <c r="N132" s="44"/>
      <c r="O132" s="44"/>
      <c r="P132" s="44"/>
      <c r="Q132" s="44"/>
      <c r="R132" s="44"/>
      <c r="S132" s="44"/>
      <c r="T132" s="44"/>
      <c r="U132" s="44">
        <v>42</v>
      </c>
      <c r="V132" s="44">
        <v>9</v>
      </c>
      <c r="W132" s="44"/>
      <c r="X132" s="48"/>
      <c r="Y132" s="44">
        <v>2</v>
      </c>
      <c r="Z132" s="66">
        <f t="shared" si="5"/>
        <v>85</v>
      </c>
      <c r="AA132" s="67">
        <f t="shared" si="4"/>
        <v>0</v>
      </c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</row>
    <row r="133" spans="1:50" s="27" customFormat="1" ht="11.25" customHeight="1" x14ac:dyDescent="0.2">
      <c r="A133" s="118" t="s">
        <v>290</v>
      </c>
      <c r="B133" s="119"/>
      <c r="C133" s="119"/>
      <c r="D133" s="120"/>
      <c r="E133" s="108">
        <v>0</v>
      </c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70">
        <v>0</v>
      </c>
      <c r="T133" s="70">
        <v>0</v>
      </c>
      <c r="U133" s="71">
        <v>0</v>
      </c>
      <c r="V133" s="71">
        <v>0</v>
      </c>
      <c r="W133" s="72">
        <v>0</v>
      </c>
      <c r="X133" s="71">
        <v>0</v>
      </c>
      <c r="Y133" s="71">
        <v>0</v>
      </c>
      <c r="Z133" s="54" t="s">
        <v>161</v>
      </c>
      <c r="AA133" s="73">
        <f>SUM(AA12:AA132)</f>
        <v>0</v>
      </c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</row>
    <row r="134" spans="1:50" ht="7.5" customHeight="1" x14ac:dyDescent="0.2">
      <c r="A134" s="104"/>
      <c r="B134" s="105"/>
      <c r="C134" s="105"/>
      <c r="D134" s="105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95"/>
      <c r="AA134" s="30"/>
      <c r="AB134" s="1"/>
    </row>
    <row r="135" spans="1:50" s="20" customFormat="1" ht="11.25" customHeight="1" x14ac:dyDescent="0.2">
      <c r="A135" s="19"/>
      <c r="B135" s="100" t="s">
        <v>130</v>
      </c>
      <c r="C135" s="100"/>
      <c r="D135" s="100"/>
      <c r="E135" s="101">
        <f>E133</f>
        <v>0</v>
      </c>
      <c r="F135" s="101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96"/>
      <c r="AA135" s="57"/>
    </row>
    <row r="136" spans="1:50" s="22" customFormat="1" ht="11.25" customHeight="1" x14ac:dyDescent="0.2">
      <c r="A136" s="21"/>
      <c r="B136" s="116" t="s">
        <v>163</v>
      </c>
      <c r="C136" s="116"/>
      <c r="D136" s="116"/>
      <c r="E136" s="99">
        <f>S133+T133+U133+V133+W133</f>
        <v>0</v>
      </c>
      <c r="F136" s="11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96"/>
      <c r="AA136" s="59"/>
      <c r="AB136" s="23"/>
    </row>
    <row r="137" spans="1:50" s="22" customFormat="1" ht="12" x14ac:dyDescent="0.2">
      <c r="A137" s="21"/>
      <c r="B137" s="116" t="s">
        <v>132</v>
      </c>
      <c r="C137" s="116"/>
      <c r="D137" s="116"/>
      <c r="E137" s="99">
        <f>X133</f>
        <v>0</v>
      </c>
      <c r="F137" s="11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96"/>
      <c r="AA137" s="59"/>
      <c r="AB137" s="23"/>
    </row>
    <row r="138" spans="1:50" s="22" customFormat="1" ht="12" x14ac:dyDescent="0.2">
      <c r="A138" s="21"/>
      <c r="B138" s="116" t="s">
        <v>131</v>
      </c>
      <c r="C138" s="116"/>
      <c r="D138" s="116"/>
      <c r="E138" s="99">
        <f>Y133</f>
        <v>0</v>
      </c>
      <c r="F138" s="11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84"/>
      <c r="W138" s="84"/>
      <c r="X138" s="84"/>
      <c r="Y138" s="84"/>
      <c r="Z138" s="97"/>
      <c r="AA138" s="84"/>
      <c r="AB138" s="23"/>
    </row>
    <row r="139" spans="1:50" s="22" customFormat="1" ht="8.25" customHeight="1" x14ac:dyDescent="0.2">
      <c r="A139" s="21"/>
      <c r="B139" s="60"/>
      <c r="C139" s="60"/>
      <c r="D139" s="60"/>
      <c r="E139" s="99"/>
      <c r="F139" s="99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84"/>
      <c r="W139" s="84"/>
      <c r="X139" s="84"/>
      <c r="Y139" s="84"/>
      <c r="Z139" s="97"/>
      <c r="AA139" s="84"/>
      <c r="AB139" s="23"/>
    </row>
    <row r="140" spans="1:50" s="22" customFormat="1" ht="9" customHeight="1" x14ac:dyDescent="0.2">
      <c r="A140" s="21"/>
      <c r="B140" s="60"/>
      <c r="C140" s="60"/>
      <c r="D140" s="60"/>
      <c r="E140" s="82"/>
      <c r="F140" s="83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84"/>
      <c r="W140" s="84"/>
      <c r="X140" s="84"/>
      <c r="Y140" s="84"/>
      <c r="Z140" s="97"/>
      <c r="AA140" s="84"/>
      <c r="AB140" s="23"/>
    </row>
    <row r="141" spans="1:50" s="88" customFormat="1" ht="9" x14ac:dyDescent="0.15">
      <c r="A141" s="92"/>
      <c r="B141" s="89"/>
      <c r="C141" s="90"/>
      <c r="D141" s="91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98"/>
      <c r="AA141" s="86"/>
      <c r="AB141" s="87"/>
    </row>
  </sheetData>
  <mergeCells count="41">
    <mergeCell ref="Y8:Y11"/>
    <mergeCell ref="B138:D138"/>
    <mergeCell ref="E138:F138"/>
    <mergeCell ref="M8:M11"/>
    <mergeCell ref="N8:N11"/>
    <mergeCell ref="O8:O11"/>
    <mergeCell ref="X8:X11"/>
    <mergeCell ref="B136:D136"/>
    <mergeCell ref="E136:F136"/>
    <mergeCell ref="B137:D137"/>
    <mergeCell ref="E137:F137"/>
    <mergeCell ref="J8:J11"/>
    <mergeCell ref="W8:W11"/>
    <mergeCell ref="I8:I11"/>
    <mergeCell ref="A133:D133"/>
    <mergeCell ref="A1:AA1"/>
    <mergeCell ref="A2:AA2"/>
    <mergeCell ref="A3:AA3"/>
    <mergeCell ref="A4:AA4"/>
    <mergeCell ref="E7:Y7"/>
    <mergeCell ref="AA8:AA11"/>
    <mergeCell ref="A134:D134"/>
    <mergeCell ref="L8:L11"/>
    <mergeCell ref="V8:V11"/>
    <mergeCell ref="A8:D10"/>
    <mergeCell ref="E133:R133"/>
    <mergeCell ref="Q8:Q11"/>
    <mergeCell ref="R8:R11"/>
    <mergeCell ref="K8:K11"/>
    <mergeCell ref="G8:G11"/>
    <mergeCell ref="H8:H11"/>
    <mergeCell ref="P8:P11"/>
    <mergeCell ref="S8:S11"/>
    <mergeCell ref="T8:T11"/>
    <mergeCell ref="U8:U11"/>
    <mergeCell ref="Z8:Z11"/>
    <mergeCell ref="E139:F139"/>
    <mergeCell ref="B135:D135"/>
    <mergeCell ref="E135:F135"/>
    <mergeCell ref="E8:E11"/>
    <mergeCell ref="F8:F11"/>
  </mergeCells>
  <phoneticPr fontId="23" type="noConversion"/>
  <pageMargins left="0.9055118110236221" right="0.51181102362204722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49F2-C435-4223-86EC-2C7A1A58DE6F}">
  <dimension ref="A1:AB123"/>
  <sheetViews>
    <sheetView showWhiteSpace="0" zoomScale="160" zoomScaleNormal="160" zoomScalePageLayoutView="160" workbookViewId="0">
      <pane ySplit="11" topLeftCell="A112" activePane="bottomLeft" state="frozen"/>
      <selection pane="bottomLeft" activeCell="A7" sqref="A7:R117"/>
    </sheetView>
  </sheetViews>
  <sheetFormatPr defaultRowHeight="11.25" x14ac:dyDescent="0.2"/>
  <cols>
    <col min="1" max="1" width="3" style="18" customWidth="1"/>
    <col min="2" max="2" width="22.140625" style="12" customWidth="1"/>
    <col min="3" max="3" width="8.140625" style="35" customWidth="1"/>
    <col min="4" max="4" width="4.7109375" style="13" customWidth="1"/>
    <col min="5" max="5" width="4" style="14" customWidth="1"/>
    <col min="6" max="6" width="3.42578125" style="14" customWidth="1"/>
    <col min="7" max="7" width="3.5703125" style="14" customWidth="1"/>
    <col min="8" max="8" width="3.42578125" style="14" customWidth="1"/>
    <col min="9" max="10" width="3.7109375" style="14" customWidth="1"/>
    <col min="11" max="11" width="4.28515625" style="14" customWidth="1"/>
    <col min="12" max="12" width="3.85546875" style="14" customWidth="1"/>
    <col min="13" max="13" width="3.7109375" style="14" customWidth="1"/>
    <col min="14" max="14" width="4.140625" style="14" customWidth="1"/>
    <col min="15" max="15" width="5.28515625" style="14" customWidth="1"/>
    <col min="16" max="16" width="4.5703125" style="14" customWidth="1"/>
    <col min="17" max="17" width="4.42578125" style="29" customWidth="1"/>
    <col min="18" max="18" width="5.85546875" style="14" customWidth="1"/>
    <col min="19" max="19" width="6.140625" style="1" customWidth="1"/>
    <col min="20" max="20" width="9.140625" style="3"/>
    <col min="21" max="16384" width="9.140625" style="1"/>
  </cols>
  <sheetData>
    <row r="1" spans="1:20" ht="12.75" customHeight="1" x14ac:dyDescent="0.2">
      <c r="A1" s="127" t="s">
        <v>292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20" x14ac:dyDescent="0.2">
      <c r="A2" s="111" t="s">
        <v>162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20" ht="12.75" customHeight="1" x14ac:dyDescent="0.2">
      <c r="A3" s="112" t="s">
        <v>62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5"/>
      <c r="T3" s="5"/>
    </row>
    <row r="4" spans="1:20" ht="15" customHeight="1" x14ac:dyDescent="0.2">
      <c r="A4" s="112" t="s">
        <v>72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6"/>
      <c r="T4" s="6"/>
    </row>
    <row r="5" spans="1:20" ht="0.75" customHeight="1" x14ac:dyDescent="0.2"/>
    <row r="6" spans="1:20" ht="14.25" customHeight="1" x14ac:dyDescent="0.2"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20" ht="15.75" customHeight="1" x14ac:dyDescent="0.2">
      <c r="B7" s="38"/>
      <c r="E7" s="113" t="s">
        <v>134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  <c r="Q7" s="18"/>
      <c r="R7" s="7"/>
    </row>
    <row r="8" spans="1:20" ht="15" customHeight="1" x14ac:dyDescent="0.2">
      <c r="A8" s="133" t="s">
        <v>16</v>
      </c>
      <c r="B8" s="134"/>
      <c r="C8" s="134"/>
      <c r="D8" s="135"/>
      <c r="E8" s="102" t="s">
        <v>0</v>
      </c>
      <c r="F8" s="102" t="s">
        <v>53</v>
      </c>
      <c r="G8" s="102" t="s">
        <v>79</v>
      </c>
      <c r="H8" s="106" t="s">
        <v>86</v>
      </c>
      <c r="I8" s="102" t="s">
        <v>11</v>
      </c>
      <c r="J8" s="106" t="s">
        <v>146</v>
      </c>
      <c r="K8" s="106" t="s">
        <v>56</v>
      </c>
      <c r="L8" s="106" t="s">
        <v>57</v>
      </c>
      <c r="M8" s="106" t="s">
        <v>95</v>
      </c>
      <c r="N8" s="106" t="s">
        <v>139</v>
      </c>
      <c r="O8" s="106" t="s">
        <v>147</v>
      </c>
      <c r="P8" s="106" t="s">
        <v>40</v>
      </c>
      <c r="Q8" s="109" t="s">
        <v>18</v>
      </c>
      <c r="R8" s="103" t="s">
        <v>19</v>
      </c>
      <c r="T8" s="1"/>
    </row>
    <row r="9" spans="1:20" ht="15.75" customHeight="1" x14ac:dyDescent="0.2">
      <c r="A9" s="136"/>
      <c r="B9" s="137"/>
      <c r="C9" s="137"/>
      <c r="D9" s="138"/>
      <c r="E9" s="102"/>
      <c r="F9" s="102"/>
      <c r="G9" s="102"/>
      <c r="H9" s="106"/>
      <c r="I9" s="102"/>
      <c r="J9" s="106"/>
      <c r="K9" s="106"/>
      <c r="L9" s="106"/>
      <c r="M9" s="106"/>
      <c r="N9" s="106"/>
      <c r="O9" s="106"/>
      <c r="P9" s="106"/>
      <c r="Q9" s="109"/>
      <c r="R9" s="103"/>
      <c r="T9" s="1"/>
    </row>
    <row r="10" spans="1:20" s="4" customFormat="1" ht="39" customHeight="1" x14ac:dyDescent="0.2">
      <c r="A10" s="139"/>
      <c r="B10" s="140"/>
      <c r="C10" s="140"/>
      <c r="D10" s="141"/>
      <c r="E10" s="102"/>
      <c r="F10" s="102"/>
      <c r="G10" s="102"/>
      <c r="H10" s="106"/>
      <c r="I10" s="102"/>
      <c r="J10" s="106"/>
      <c r="K10" s="106"/>
      <c r="L10" s="106"/>
      <c r="M10" s="106"/>
      <c r="N10" s="106"/>
      <c r="O10" s="106"/>
      <c r="P10" s="106"/>
      <c r="Q10" s="109"/>
      <c r="R10" s="103"/>
      <c r="S10" s="2"/>
    </row>
    <row r="11" spans="1:20" s="14" customFormat="1" ht="44.25" customHeight="1" x14ac:dyDescent="0.2">
      <c r="A11" s="77" t="s">
        <v>32</v>
      </c>
      <c r="B11" s="53" t="s">
        <v>1</v>
      </c>
      <c r="C11" s="75" t="s">
        <v>135</v>
      </c>
      <c r="D11" s="76" t="s">
        <v>2</v>
      </c>
      <c r="E11" s="102"/>
      <c r="F11" s="102"/>
      <c r="G11" s="102"/>
      <c r="H11" s="106"/>
      <c r="I11" s="102"/>
      <c r="J11" s="106"/>
      <c r="K11" s="106"/>
      <c r="L11" s="106"/>
      <c r="M11" s="106"/>
      <c r="N11" s="106"/>
      <c r="O11" s="106"/>
      <c r="P11" s="106"/>
      <c r="Q11" s="109"/>
      <c r="R11" s="103"/>
      <c r="S11" s="15"/>
    </row>
    <row r="12" spans="1:20" s="14" customFormat="1" ht="16.5" customHeight="1" x14ac:dyDescent="0.2">
      <c r="A12" s="78" t="s">
        <v>168</v>
      </c>
      <c r="B12" s="79" t="s">
        <v>46</v>
      </c>
      <c r="C12" s="68"/>
      <c r="D12" s="64" t="s">
        <v>7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>
        <v>3</v>
      </c>
      <c r="Q12" s="66">
        <f t="shared" ref="Q12:Q43" si="0">SUM(E12:P12)</f>
        <v>3</v>
      </c>
      <c r="R12" s="67">
        <f>C12*Q12</f>
        <v>0</v>
      </c>
      <c r="S12" s="15"/>
    </row>
    <row r="13" spans="1:20" s="17" customFormat="1" ht="12.75" customHeight="1" x14ac:dyDescent="0.25">
      <c r="A13" s="78" t="s">
        <v>169</v>
      </c>
      <c r="B13" s="52" t="s">
        <v>101</v>
      </c>
      <c r="C13" s="80"/>
      <c r="D13" s="64" t="s">
        <v>4</v>
      </c>
      <c r="E13" s="65"/>
      <c r="F13" s="65"/>
      <c r="G13" s="65"/>
      <c r="H13" s="65"/>
      <c r="I13" s="65">
        <v>6</v>
      </c>
      <c r="J13" s="65"/>
      <c r="K13" s="69"/>
      <c r="L13" s="65"/>
      <c r="M13" s="65"/>
      <c r="N13" s="65"/>
      <c r="O13" s="65"/>
      <c r="P13" s="65"/>
      <c r="Q13" s="66">
        <f t="shared" si="0"/>
        <v>6</v>
      </c>
      <c r="R13" s="67">
        <f t="shared" ref="R13:R76" si="1">C13*Q13</f>
        <v>0</v>
      </c>
      <c r="S13" s="16"/>
    </row>
    <row r="14" spans="1:20" s="17" customFormat="1" ht="24.75" customHeight="1" x14ac:dyDescent="0.25">
      <c r="A14" s="78" t="s">
        <v>170</v>
      </c>
      <c r="B14" s="52" t="s">
        <v>107</v>
      </c>
      <c r="C14" s="80"/>
      <c r="D14" s="64" t="s">
        <v>4</v>
      </c>
      <c r="E14" s="65"/>
      <c r="F14" s="65">
        <v>3</v>
      </c>
      <c r="G14" s="65"/>
      <c r="H14" s="65">
        <v>3</v>
      </c>
      <c r="I14" s="65"/>
      <c r="J14" s="65"/>
      <c r="K14" s="69"/>
      <c r="L14" s="65"/>
      <c r="M14" s="65"/>
      <c r="N14" s="65"/>
      <c r="O14" s="65"/>
      <c r="P14" s="65"/>
      <c r="Q14" s="66">
        <f t="shared" si="0"/>
        <v>6</v>
      </c>
      <c r="R14" s="67">
        <f t="shared" si="1"/>
        <v>0</v>
      </c>
      <c r="S14" s="16"/>
    </row>
    <row r="15" spans="1:20" s="17" customFormat="1" ht="10.5" customHeight="1" x14ac:dyDescent="0.25">
      <c r="A15" s="78" t="s">
        <v>171</v>
      </c>
      <c r="B15" s="52" t="s">
        <v>48</v>
      </c>
      <c r="C15" s="80"/>
      <c r="D15" s="64" t="s">
        <v>7</v>
      </c>
      <c r="E15" s="44"/>
      <c r="F15" s="44">
        <v>10</v>
      </c>
      <c r="G15" s="44">
        <v>5</v>
      </c>
      <c r="H15" s="44"/>
      <c r="I15" s="44">
        <v>4</v>
      </c>
      <c r="J15" s="44"/>
      <c r="K15" s="44"/>
      <c r="L15" s="44"/>
      <c r="M15" s="44"/>
      <c r="N15" s="44"/>
      <c r="O15" s="44"/>
      <c r="P15" s="44">
        <v>5</v>
      </c>
      <c r="Q15" s="66">
        <f t="shared" si="0"/>
        <v>24</v>
      </c>
      <c r="R15" s="67">
        <f t="shared" si="1"/>
        <v>0</v>
      </c>
      <c r="S15" s="16"/>
    </row>
    <row r="16" spans="1:20" s="17" customFormat="1" ht="10.5" customHeight="1" x14ac:dyDescent="0.25">
      <c r="A16" s="78" t="s">
        <v>172</v>
      </c>
      <c r="B16" s="52" t="s">
        <v>49</v>
      </c>
      <c r="C16" s="80"/>
      <c r="D16" s="64" t="s">
        <v>7</v>
      </c>
      <c r="E16" s="44"/>
      <c r="F16" s="44"/>
      <c r="G16" s="44">
        <v>10</v>
      </c>
      <c r="H16" s="44"/>
      <c r="I16" s="44">
        <v>4</v>
      </c>
      <c r="J16" s="44"/>
      <c r="K16" s="44"/>
      <c r="L16" s="44">
        <v>1</v>
      </c>
      <c r="M16" s="44">
        <v>8</v>
      </c>
      <c r="N16" s="44"/>
      <c r="O16" s="44"/>
      <c r="P16" s="44">
        <v>5</v>
      </c>
      <c r="Q16" s="66">
        <f t="shared" si="0"/>
        <v>28</v>
      </c>
      <c r="R16" s="67">
        <f t="shared" si="1"/>
        <v>0</v>
      </c>
      <c r="S16" s="16"/>
    </row>
    <row r="17" spans="1:19" s="17" customFormat="1" ht="12.95" customHeight="1" x14ac:dyDescent="0.25">
      <c r="A17" s="78" t="s">
        <v>173</v>
      </c>
      <c r="B17" s="52" t="s">
        <v>50</v>
      </c>
      <c r="C17" s="80"/>
      <c r="D17" s="64" t="s">
        <v>7</v>
      </c>
      <c r="E17" s="44">
        <v>13</v>
      </c>
      <c r="F17" s="44">
        <v>50</v>
      </c>
      <c r="G17" s="44">
        <v>10</v>
      </c>
      <c r="H17" s="44">
        <v>20</v>
      </c>
      <c r="I17" s="44">
        <v>20</v>
      </c>
      <c r="J17" s="44">
        <v>5</v>
      </c>
      <c r="K17" s="44">
        <v>15</v>
      </c>
      <c r="L17" s="44">
        <v>10</v>
      </c>
      <c r="M17" s="44">
        <v>8</v>
      </c>
      <c r="N17" s="44"/>
      <c r="O17" s="44"/>
      <c r="P17" s="44">
        <v>30</v>
      </c>
      <c r="Q17" s="66">
        <f t="shared" si="0"/>
        <v>181</v>
      </c>
      <c r="R17" s="67">
        <f t="shared" si="1"/>
        <v>0</v>
      </c>
      <c r="S17" s="16"/>
    </row>
    <row r="18" spans="1:19" s="17" customFormat="1" ht="18" customHeight="1" x14ac:dyDescent="0.25">
      <c r="A18" s="78" t="s">
        <v>174</v>
      </c>
      <c r="B18" s="52" t="s">
        <v>34</v>
      </c>
      <c r="C18" s="80"/>
      <c r="D18" s="64" t="s">
        <v>5</v>
      </c>
      <c r="E18" s="44"/>
      <c r="F18" s="44">
        <v>5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66">
        <f t="shared" si="0"/>
        <v>5</v>
      </c>
      <c r="R18" s="67">
        <f t="shared" si="1"/>
        <v>0</v>
      </c>
      <c r="S18" s="16"/>
    </row>
    <row r="19" spans="1:19" s="17" customFormat="1" ht="12.95" customHeight="1" x14ac:dyDescent="0.25">
      <c r="A19" s="78" t="s">
        <v>175</v>
      </c>
      <c r="B19" s="52" t="s">
        <v>58</v>
      </c>
      <c r="C19" s="80"/>
      <c r="D19" s="64" t="s">
        <v>4</v>
      </c>
      <c r="E19" s="44"/>
      <c r="F19" s="44"/>
      <c r="G19" s="44">
        <v>7</v>
      </c>
      <c r="H19" s="44">
        <v>3</v>
      </c>
      <c r="I19" s="44"/>
      <c r="J19" s="44">
        <v>1</v>
      </c>
      <c r="K19" s="44">
        <v>10</v>
      </c>
      <c r="L19" s="44"/>
      <c r="M19" s="44"/>
      <c r="N19" s="44"/>
      <c r="O19" s="44"/>
      <c r="P19" s="44"/>
      <c r="Q19" s="66">
        <f t="shared" si="0"/>
        <v>21</v>
      </c>
      <c r="R19" s="67">
        <f t="shared" si="1"/>
        <v>0</v>
      </c>
      <c r="S19" s="16"/>
    </row>
    <row r="20" spans="1:19" s="17" customFormat="1" ht="12.95" customHeight="1" x14ac:dyDescent="0.25">
      <c r="A20" s="78" t="s">
        <v>176</v>
      </c>
      <c r="B20" s="52" t="s">
        <v>108</v>
      </c>
      <c r="C20" s="80"/>
      <c r="D20" s="64" t="s">
        <v>4</v>
      </c>
      <c r="E20" s="44"/>
      <c r="F20" s="44"/>
      <c r="G20" s="44"/>
      <c r="H20" s="44"/>
      <c r="I20" s="44"/>
      <c r="J20" s="44"/>
      <c r="K20" s="44"/>
      <c r="L20" s="44"/>
      <c r="M20" s="44">
        <v>8</v>
      </c>
      <c r="N20" s="44"/>
      <c r="O20" s="44"/>
      <c r="P20" s="44"/>
      <c r="Q20" s="66">
        <f t="shared" si="0"/>
        <v>8</v>
      </c>
      <c r="R20" s="67">
        <f t="shared" si="1"/>
        <v>0</v>
      </c>
      <c r="S20" s="16"/>
    </row>
    <row r="21" spans="1:19" s="17" customFormat="1" ht="23.25" customHeight="1" x14ac:dyDescent="0.25">
      <c r="A21" s="78" t="s">
        <v>177</v>
      </c>
      <c r="B21" s="52" t="s">
        <v>74</v>
      </c>
      <c r="C21" s="80"/>
      <c r="D21" s="64" t="s">
        <v>5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>
        <v>3</v>
      </c>
      <c r="Q21" s="66">
        <f t="shared" si="0"/>
        <v>3</v>
      </c>
      <c r="R21" s="67">
        <f t="shared" si="1"/>
        <v>0</v>
      </c>
      <c r="S21" s="16"/>
    </row>
    <row r="22" spans="1:19" s="17" customFormat="1" ht="21.75" customHeight="1" x14ac:dyDescent="0.25">
      <c r="A22" s="78" t="s">
        <v>178</v>
      </c>
      <c r="B22" s="52" t="s">
        <v>75</v>
      </c>
      <c r="C22" s="80"/>
      <c r="D22" s="64" t="s">
        <v>5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>
        <v>3</v>
      </c>
      <c r="Q22" s="66">
        <f t="shared" si="0"/>
        <v>3</v>
      </c>
      <c r="R22" s="67">
        <f t="shared" si="1"/>
        <v>0</v>
      </c>
      <c r="S22" s="16"/>
    </row>
    <row r="23" spans="1:19" s="9" customFormat="1" ht="12.95" customHeight="1" x14ac:dyDescent="0.25">
      <c r="A23" s="78" t="s">
        <v>179</v>
      </c>
      <c r="B23" s="52" t="s">
        <v>35</v>
      </c>
      <c r="C23" s="80"/>
      <c r="D23" s="64" t="s">
        <v>4</v>
      </c>
      <c r="E23" s="44">
        <v>13</v>
      </c>
      <c r="F23" s="44">
        <v>100</v>
      </c>
      <c r="G23" s="44">
        <v>70</v>
      </c>
      <c r="H23" s="44">
        <v>20</v>
      </c>
      <c r="I23" s="44">
        <v>20</v>
      </c>
      <c r="J23" s="44"/>
      <c r="K23" s="44">
        <v>80</v>
      </c>
      <c r="L23" s="44"/>
      <c r="M23" s="44">
        <v>30</v>
      </c>
      <c r="N23" s="44">
        <v>40</v>
      </c>
      <c r="O23" s="44">
        <v>40</v>
      </c>
      <c r="P23" s="44">
        <v>30</v>
      </c>
      <c r="Q23" s="66">
        <f t="shared" si="0"/>
        <v>443</v>
      </c>
      <c r="R23" s="67">
        <f t="shared" si="1"/>
        <v>0</v>
      </c>
      <c r="S23" s="8"/>
    </row>
    <row r="24" spans="1:19" s="9" customFormat="1" ht="12.95" customHeight="1" x14ac:dyDescent="0.25">
      <c r="A24" s="78" t="s">
        <v>180</v>
      </c>
      <c r="B24" s="52" t="s">
        <v>151</v>
      </c>
      <c r="C24" s="80"/>
      <c r="D24" s="64" t="s">
        <v>4</v>
      </c>
      <c r="E24" s="44"/>
      <c r="F24" s="44"/>
      <c r="G24" s="44"/>
      <c r="H24" s="44">
        <v>3</v>
      </c>
      <c r="I24" s="44"/>
      <c r="J24" s="44"/>
      <c r="K24" s="44"/>
      <c r="L24" s="44"/>
      <c r="M24" s="44"/>
      <c r="N24" s="44"/>
      <c r="O24" s="44"/>
      <c r="P24" s="44"/>
      <c r="Q24" s="66">
        <f t="shared" si="0"/>
        <v>3</v>
      </c>
      <c r="R24" s="67">
        <f t="shared" si="1"/>
        <v>0</v>
      </c>
      <c r="S24" s="8"/>
    </row>
    <row r="25" spans="1:19" s="17" customFormat="1" ht="12.95" customHeight="1" x14ac:dyDescent="0.25">
      <c r="A25" s="78" t="s">
        <v>181</v>
      </c>
      <c r="B25" s="52" t="s">
        <v>39</v>
      </c>
      <c r="C25" s="80"/>
      <c r="D25" s="64" t="s">
        <v>4</v>
      </c>
      <c r="E25" s="44"/>
      <c r="F25" s="44"/>
      <c r="G25" s="44"/>
      <c r="H25" s="44"/>
      <c r="I25" s="44"/>
      <c r="J25" s="44"/>
      <c r="K25" s="44">
        <v>8</v>
      </c>
      <c r="L25" s="44"/>
      <c r="M25" s="44"/>
      <c r="N25" s="44"/>
      <c r="O25" s="44"/>
      <c r="P25" s="44">
        <v>2</v>
      </c>
      <c r="Q25" s="66">
        <f t="shared" si="0"/>
        <v>10</v>
      </c>
      <c r="R25" s="67">
        <f t="shared" si="1"/>
        <v>0</v>
      </c>
      <c r="S25" s="16"/>
    </row>
    <row r="26" spans="1:19" s="17" customFormat="1" ht="12.95" customHeight="1" x14ac:dyDescent="0.25">
      <c r="A26" s="78" t="s">
        <v>182</v>
      </c>
      <c r="B26" s="52" t="s">
        <v>85</v>
      </c>
      <c r="C26" s="80"/>
      <c r="D26" s="64" t="s">
        <v>4</v>
      </c>
      <c r="E26" s="44"/>
      <c r="F26" s="44"/>
      <c r="G26" s="44"/>
      <c r="H26" s="44"/>
      <c r="I26" s="44"/>
      <c r="J26" s="44"/>
      <c r="K26" s="44"/>
      <c r="L26" s="44"/>
      <c r="M26" s="44"/>
      <c r="N26" s="44">
        <v>1</v>
      </c>
      <c r="O26" s="44">
        <v>1</v>
      </c>
      <c r="P26" s="44"/>
      <c r="Q26" s="66">
        <f t="shared" si="0"/>
        <v>2</v>
      </c>
      <c r="R26" s="67">
        <f t="shared" si="1"/>
        <v>0</v>
      </c>
      <c r="S26" s="16"/>
    </row>
    <row r="27" spans="1:19" s="17" customFormat="1" ht="12.95" customHeight="1" x14ac:dyDescent="0.25">
      <c r="A27" s="78" t="s">
        <v>183</v>
      </c>
      <c r="B27" s="52" t="s">
        <v>153</v>
      </c>
      <c r="C27" s="80"/>
      <c r="D27" s="64" t="s">
        <v>4</v>
      </c>
      <c r="E27" s="44"/>
      <c r="F27" s="44"/>
      <c r="G27" s="44"/>
      <c r="H27" s="44"/>
      <c r="I27" s="44"/>
      <c r="J27" s="44">
        <v>2</v>
      </c>
      <c r="K27" s="44"/>
      <c r="L27" s="44"/>
      <c r="M27" s="44"/>
      <c r="N27" s="44"/>
      <c r="O27" s="44"/>
      <c r="P27" s="44"/>
      <c r="Q27" s="66">
        <f t="shared" si="0"/>
        <v>2</v>
      </c>
      <c r="R27" s="67">
        <f t="shared" si="1"/>
        <v>0</v>
      </c>
      <c r="S27" s="16"/>
    </row>
    <row r="28" spans="1:19" s="17" customFormat="1" ht="12.95" customHeight="1" x14ac:dyDescent="0.25">
      <c r="A28" s="78" t="s">
        <v>184</v>
      </c>
      <c r="B28" s="52" t="s">
        <v>105</v>
      </c>
      <c r="C28" s="80"/>
      <c r="D28" s="64" t="s">
        <v>4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>
        <v>10</v>
      </c>
      <c r="Q28" s="66">
        <f t="shared" si="0"/>
        <v>10</v>
      </c>
      <c r="R28" s="67">
        <f t="shared" si="1"/>
        <v>0</v>
      </c>
      <c r="S28" s="16"/>
    </row>
    <row r="29" spans="1:19" s="17" customFormat="1" ht="12.95" customHeight="1" x14ac:dyDescent="0.25">
      <c r="A29" s="78" t="s">
        <v>185</v>
      </c>
      <c r="B29" s="52" t="s">
        <v>113</v>
      </c>
      <c r="C29" s="80"/>
      <c r="D29" s="64" t="s">
        <v>4</v>
      </c>
      <c r="E29" s="44"/>
      <c r="F29" s="44"/>
      <c r="G29" s="44"/>
      <c r="H29" s="44"/>
      <c r="I29" s="44"/>
      <c r="J29" s="44"/>
      <c r="K29" s="44">
        <v>2</v>
      </c>
      <c r="L29" s="44"/>
      <c r="M29" s="44"/>
      <c r="N29" s="44"/>
      <c r="O29" s="44"/>
      <c r="P29" s="44">
        <v>10</v>
      </c>
      <c r="Q29" s="66">
        <f t="shared" si="0"/>
        <v>12</v>
      </c>
      <c r="R29" s="67">
        <f t="shared" si="1"/>
        <v>0</v>
      </c>
      <c r="S29" s="16"/>
    </row>
    <row r="30" spans="1:19" s="17" customFormat="1" ht="12.95" customHeight="1" x14ac:dyDescent="0.25">
      <c r="A30" s="78" t="s">
        <v>186</v>
      </c>
      <c r="B30" s="52" t="s">
        <v>115</v>
      </c>
      <c r="C30" s="80"/>
      <c r="D30" s="64" t="s">
        <v>4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>
        <v>10</v>
      </c>
      <c r="Q30" s="66">
        <f t="shared" si="0"/>
        <v>10</v>
      </c>
      <c r="R30" s="67">
        <f t="shared" si="1"/>
        <v>0</v>
      </c>
      <c r="S30" s="16"/>
    </row>
    <row r="31" spans="1:19" s="17" customFormat="1" ht="12.95" customHeight="1" x14ac:dyDescent="0.25">
      <c r="A31" s="78" t="s">
        <v>187</v>
      </c>
      <c r="B31" s="52" t="s">
        <v>114</v>
      </c>
      <c r="C31" s="80"/>
      <c r="D31" s="64" t="s">
        <v>4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>
        <v>10</v>
      </c>
      <c r="Q31" s="66">
        <f t="shared" si="0"/>
        <v>10</v>
      </c>
      <c r="R31" s="67">
        <f t="shared" si="1"/>
        <v>0</v>
      </c>
      <c r="S31" s="16"/>
    </row>
    <row r="32" spans="1:19" s="17" customFormat="1" ht="12.95" customHeight="1" x14ac:dyDescent="0.25">
      <c r="A32" s="78" t="s">
        <v>188</v>
      </c>
      <c r="B32" s="52" t="s">
        <v>41</v>
      </c>
      <c r="C32" s="80"/>
      <c r="D32" s="64" t="s">
        <v>4</v>
      </c>
      <c r="E32" s="44"/>
      <c r="F32" s="44">
        <v>2</v>
      </c>
      <c r="G32" s="44"/>
      <c r="H32" s="44">
        <v>1</v>
      </c>
      <c r="I32" s="44"/>
      <c r="J32" s="44">
        <v>2</v>
      </c>
      <c r="K32" s="44"/>
      <c r="L32" s="44"/>
      <c r="M32" s="44"/>
      <c r="N32" s="44">
        <v>2</v>
      </c>
      <c r="O32" s="44">
        <v>2</v>
      </c>
      <c r="P32" s="44"/>
      <c r="Q32" s="66">
        <f t="shared" si="0"/>
        <v>9</v>
      </c>
      <c r="R32" s="67">
        <f t="shared" si="1"/>
        <v>0</v>
      </c>
      <c r="S32" s="16"/>
    </row>
    <row r="33" spans="1:19" s="17" customFormat="1" ht="12.95" customHeight="1" x14ac:dyDescent="0.25">
      <c r="A33" s="78" t="s">
        <v>189</v>
      </c>
      <c r="B33" s="52" t="s">
        <v>96</v>
      </c>
      <c r="C33" s="80"/>
      <c r="D33" s="64" t="s">
        <v>4</v>
      </c>
      <c r="E33" s="44"/>
      <c r="F33" s="44"/>
      <c r="G33" s="44">
        <v>10</v>
      </c>
      <c r="H33" s="44"/>
      <c r="I33" s="44"/>
      <c r="J33" s="44"/>
      <c r="K33" s="44">
        <v>2</v>
      </c>
      <c r="L33" s="44"/>
      <c r="M33" s="44"/>
      <c r="N33" s="44"/>
      <c r="O33" s="44"/>
      <c r="P33" s="44">
        <v>2</v>
      </c>
      <c r="Q33" s="66">
        <f t="shared" si="0"/>
        <v>14</v>
      </c>
      <c r="R33" s="67">
        <f t="shared" si="1"/>
        <v>0</v>
      </c>
      <c r="S33" s="16"/>
    </row>
    <row r="34" spans="1:19" s="17" customFormat="1" ht="15" customHeight="1" x14ac:dyDescent="0.25">
      <c r="A34" s="78" t="s">
        <v>190</v>
      </c>
      <c r="B34" s="52" t="s">
        <v>36</v>
      </c>
      <c r="C34" s="80"/>
      <c r="D34" s="64" t="s">
        <v>4</v>
      </c>
      <c r="E34" s="44"/>
      <c r="F34" s="44"/>
      <c r="G34" s="44">
        <v>5</v>
      </c>
      <c r="H34" s="44"/>
      <c r="I34" s="44">
        <v>5</v>
      </c>
      <c r="J34" s="44"/>
      <c r="K34" s="44"/>
      <c r="L34" s="44"/>
      <c r="M34" s="44">
        <v>2</v>
      </c>
      <c r="N34" s="44">
        <v>5</v>
      </c>
      <c r="O34" s="44">
        <v>5</v>
      </c>
      <c r="P34" s="44">
        <v>1</v>
      </c>
      <c r="Q34" s="66">
        <f t="shared" si="0"/>
        <v>23</v>
      </c>
      <c r="R34" s="67">
        <f t="shared" si="1"/>
        <v>0</v>
      </c>
      <c r="S34" s="16"/>
    </row>
    <row r="35" spans="1:19" s="17" customFormat="1" ht="18" customHeight="1" x14ac:dyDescent="0.25">
      <c r="A35" s="78" t="s">
        <v>191</v>
      </c>
      <c r="B35" s="52" t="s">
        <v>116</v>
      </c>
      <c r="C35" s="80"/>
      <c r="D35" s="64" t="s">
        <v>4</v>
      </c>
      <c r="E35" s="44"/>
      <c r="F35" s="44">
        <v>1</v>
      </c>
      <c r="G35" s="44">
        <v>5</v>
      </c>
      <c r="H35" s="44">
        <v>1</v>
      </c>
      <c r="I35" s="44"/>
      <c r="J35" s="44">
        <v>2</v>
      </c>
      <c r="K35" s="44">
        <v>2</v>
      </c>
      <c r="L35" s="44"/>
      <c r="M35" s="44"/>
      <c r="N35" s="44"/>
      <c r="O35" s="44"/>
      <c r="P35" s="44"/>
      <c r="Q35" s="66">
        <f t="shared" si="0"/>
        <v>11</v>
      </c>
      <c r="R35" s="67">
        <f t="shared" si="1"/>
        <v>0</v>
      </c>
      <c r="S35" s="16"/>
    </row>
    <row r="36" spans="1:19" s="17" customFormat="1" ht="12.95" customHeight="1" x14ac:dyDescent="0.25">
      <c r="A36" s="78" t="s">
        <v>192</v>
      </c>
      <c r="B36" s="52" t="s">
        <v>155</v>
      </c>
      <c r="C36" s="80"/>
      <c r="D36" s="64" t="s">
        <v>4</v>
      </c>
      <c r="E36" s="44"/>
      <c r="F36" s="44"/>
      <c r="G36" s="44"/>
      <c r="H36" s="44"/>
      <c r="I36" s="44"/>
      <c r="J36" s="44"/>
      <c r="K36" s="44"/>
      <c r="L36" s="44">
        <v>1</v>
      </c>
      <c r="M36" s="44"/>
      <c r="N36" s="44"/>
      <c r="O36" s="44"/>
      <c r="P36" s="44"/>
      <c r="Q36" s="66">
        <f t="shared" si="0"/>
        <v>1</v>
      </c>
      <c r="R36" s="67">
        <f t="shared" si="1"/>
        <v>0</v>
      </c>
      <c r="S36" s="16"/>
    </row>
    <row r="37" spans="1:19" s="17" customFormat="1" ht="12.95" customHeight="1" x14ac:dyDescent="0.25">
      <c r="A37" s="78" t="s">
        <v>193</v>
      </c>
      <c r="B37" s="52" t="s">
        <v>26</v>
      </c>
      <c r="C37" s="80"/>
      <c r="D37" s="64" t="s">
        <v>7</v>
      </c>
      <c r="E37" s="44">
        <v>20</v>
      </c>
      <c r="F37" s="44">
        <v>40</v>
      </c>
      <c r="G37" s="44">
        <v>20</v>
      </c>
      <c r="H37" s="44">
        <v>25</v>
      </c>
      <c r="I37" s="44">
        <v>12</v>
      </c>
      <c r="J37" s="44">
        <v>5</v>
      </c>
      <c r="K37" s="44">
        <v>50</v>
      </c>
      <c r="L37" s="44">
        <v>10</v>
      </c>
      <c r="M37" s="44">
        <v>8</v>
      </c>
      <c r="N37" s="44">
        <v>10</v>
      </c>
      <c r="O37" s="44">
        <v>10</v>
      </c>
      <c r="P37" s="44">
        <v>30</v>
      </c>
      <c r="Q37" s="66">
        <f t="shared" si="0"/>
        <v>240</v>
      </c>
      <c r="R37" s="67">
        <f t="shared" si="1"/>
        <v>0</v>
      </c>
      <c r="S37" s="16"/>
    </row>
    <row r="38" spans="1:19" s="17" customFormat="1" ht="12.95" customHeight="1" x14ac:dyDescent="0.25">
      <c r="A38" s="78" t="s">
        <v>194</v>
      </c>
      <c r="B38" s="52" t="s">
        <v>156</v>
      </c>
      <c r="C38" s="80"/>
      <c r="D38" s="64" t="s">
        <v>5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>
        <v>3</v>
      </c>
      <c r="Q38" s="66">
        <f t="shared" si="0"/>
        <v>3</v>
      </c>
      <c r="R38" s="67">
        <f t="shared" si="1"/>
        <v>0</v>
      </c>
      <c r="S38" s="16"/>
    </row>
    <row r="39" spans="1:19" s="17" customFormat="1" ht="23.25" customHeight="1" x14ac:dyDescent="0.25">
      <c r="A39" s="78" t="s">
        <v>195</v>
      </c>
      <c r="B39" s="52" t="s">
        <v>89</v>
      </c>
      <c r="C39" s="80"/>
      <c r="D39" s="64" t="s">
        <v>5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>
        <v>1</v>
      </c>
      <c r="Q39" s="66">
        <f t="shared" si="0"/>
        <v>1</v>
      </c>
      <c r="R39" s="67">
        <f t="shared" si="1"/>
        <v>0</v>
      </c>
      <c r="S39" s="16"/>
    </row>
    <row r="40" spans="1:19" s="17" customFormat="1" ht="26.25" customHeight="1" x14ac:dyDescent="0.25">
      <c r="A40" s="78" t="s">
        <v>196</v>
      </c>
      <c r="B40" s="52" t="s">
        <v>117</v>
      </c>
      <c r="C40" s="80"/>
      <c r="D40" s="64" t="s">
        <v>4</v>
      </c>
      <c r="E40" s="44"/>
      <c r="F40" s="44"/>
      <c r="G40" s="44"/>
      <c r="H40" s="44"/>
      <c r="I40" s="44"/>
      <c r="J40" s="44">
        <v>2</v>
      </c>
      <c r="K40" s="44"/>
      <c r="L40" s="44"/>
      <c r="M40" s="44"/>
      <c r="N40" s="44"/>
      <c r="O40" s="44"/>
      <c r="P40" s="44"/>
      <c r="Q40" s="66">
        <f t="shared" si="0"/>
        <v>2</v>
      </c>
      <c r="R40" s="67">
        <f t="shared" si="1"/>
        <v>0</v>
      </c>
      <c r="S40" s="16"/>
    </row>
    <row r="41" spans="1:19" s="17" customFormat="1" ht="15" customHeight="1" x14ac:dyDescent="0.25">
      <c r="A41" s="78" t="s">
        <v>197</v>
      </c>
      <c r="B41" s="52" t="s">
        <v>64</v>
      </c>
      <c r="C41" s="80"/>
      <c r="D41" s="64" t="s">
        <v>5</v>
      </c>
      <c r="E41" s="44"/>
      <c r="F41" s="44">
        <v>10</v>
      </c>
      <c r="G41" s="44">
        <v>10</v>
      </c>
      <c r="H41" s="44"/>
      <c r="I41" s="44"/>
      <c r="J41" s="44"/>
      <c r="K41" s="44"/>
      <c r="L41" s="44"/>
      <c r="M41" s="44"/>
      <c r="N41" s="44"/>
      <c r="O41" s="44"/>
      <c r="P41" s="44">
        <v>5</v>
      </c>
      <c r="Q41" s="66">
        <f t="shared" si="0"/>
        <v>25</v>
      </c>
      <c r="R41" s="67">
        <f t="shared" si="1"/>
        <v>0</v>
      </c>
      <c r="S41" s="16"/>
    </row>
    <row r="42" spans="1:19" s="17" customFormat="1" ht="15" customHeight="1" x14ac:dyDescent="0.25">
      <c r="A42" s="78" t="s">
        <v>198</v>
      </c>
      <c r="B42" s="52" t="s">
        <v>65</v>
      </c>
      <c r="C42" s="80"/>
      <c r="D42" s="64" t="s">
        <v>5</v>
      </c>
      <c r="E42" s="44">
        <v>2</v>
      </c>
      <c r="F42" s="44">
        <v>10</v>
      </c>
      <c r="G42" s="44">
        <v>10</v>
      </c>
      <c r="H42" s="44">
        <v>50</v>
      </c>
      <c r="I42" s="44">
        <v>8</v>
      </c>
      <c r="J42" s="44"/>
      <c r="K42" s="44"/>
      <c r="L42" s="44"/>
      <c r="M42" s="44"/>
      <c r="N42" s="44"/>
      <c r="O42" s="44"/>
      <c r="P42" s="44">
        <v>10</v>
      </c>
      <c r="Q42" s="66">
        <f t="shared" si="0"/>
        <v>90</v>
      </c>
      <c r="R42" s="67">
        <f t="shared" si="1"/>
        <v>0</v>
      </c>
      <c r="S42" s="16"/>
    </row>
    <row r="43" spans="1:19" s="17" customFormat="1" ht="15" customHeight="1" x14ac:dyDescent="0.25">
      <c r="A43" s="78" t="s">
        <v>199</v>
      </c>
      <c r="B43" s="52" t="s">
        <v>80</v>
      </c>
      <c r="C43" s="80"/>
      <c r="D43" s="64" t="s">
        <v>5</v>
      </c>
      <c r="E43" s="44">
        <v>2</v>
      </c>
      <c r="F43" s="44"/>
      <c r="G43" s="44">
        <v>10</v>
      </c>
      <c r="H43" s="44">
        <v>50</v>
      </c>
      <c r="I43" s="44"/>
      <c r="J43" s="44"/>
      <c r="K43" s="44"/>
      <c r="L43" s="44"/>
      <c r="M43" s="44"/>
      <c r="N43" s="44"/>
      <c r="O43" s="44"/>
      <c r="P43" s="44"/>
      <c r="Q43" s="66">
        <f t="shared" si="0"/>
        <v>62</v>
      </c>
      <c r="R43" s="67">
        <f t="shared" si="1"/>
        <v>0</v>
      </c>
      <c r="S43" s="16"/>
    </row>
    <row r="44" spans="1:19" s="17" customFormat="1" ht="15" customHeight="1" x14ac:dyDescent="0.25">
      <c r="A44" s="78" t="s">
        <v>200</v>
      </c>
      <c r="B44" s="52" t="s">
        <v>70</v>
      </c>
      <c r="C44" s="80"/>
      <c r="D44" s="64" t="s">
        <v>5</v>
      </c>
      <c r="E44" s="44">
        <v>2</v>
      </c>
      <c r="F44" s="44">
        <v>10</v>
      </c>
      <c r="G44" s="44">
        <v>10</v>
      </c>
      <c r="H44" s="44">
        <v>50</v>
      </c>
      <c r="I44" s="44"/>
      <c r="J44" s="44"/>
      <c r="K44" s="44"/>
      <c r="L44" s="44"/>
      <c r="M44" s="44"/>
      <c r="N44" s="44"/>
      <c r="O44" s="44"/>
      <c r="P44" s="44">
        <v>7</v>
      </c>
      <c r="Q44" s="66">
        <f t="shared" ref="Q44:Q75" si="2">SUM(E44:P44)</f>
        <v>79</v>
      </c>
      <c r="R44" s="67">
        <f t="shared" si="1"/>
        <v>0</v>
      </c>
      <c r="S44" s="16"/>
    </row>
    <row r="45" spans="1:19" s="17" customFormat="1" ht="15" customHeight="1" x14ac:dyDescent="0.25">
      <c r="A45" s="78" t="s">
        <v>201</v>
      </c>
      <c r="B45" s="52" t="s">
        <v>141</v>
      </c>
      <c r="C45" s="80"/>
      <c r="D45" s="64" t="s">
        <v>4</v>
      </c>
      <c r="E45" s="44">
        <v>5</v>
      </c>
      <c r="F45" s="44">
        <v>15</v>
      </c>
      <c r="G45" s="44">
        <v>10</v>
      </c>
      <c r="H45" s="44">
        <v>13</v>
      </c>
      <c r="I45" s="44">
        <v>20</v>
      </c>
      <c r="J45" s="44">
        <v>5</v>
      </c>
      <c r="K45" s="44">
        <v>10</v>
      </c>
      <c r="L45" s="44">
        <v>5</v>
      </c>
      <c r="M45" s="44"/>
      <c r="N45" s="44">
        <v>20</v>
      </c>
      <c r="O45" s="44">
        <v>20</v>
      </c>
      <c r="P45" s="44">
        <v>50</v>
      </c>
      <c r="Q45" s="66">
        <f t="shared" si="2"/>
        <v>173</v>
      </c>
      <c r="R45" s="67">
        <f t="shared" si="1"/>
        <v>0</v>
      </c>
      <c r="S45" s="16"/>
    </row>
    <row r="46" spans="1:19" s="17" customFormat="1" ht="15" customHeight="1" x14ac:dyDescent="0.25">
      <c r="A46" s="78" t="s">
        <v>202</v>
      </c>
      <c r="B46" s="52" t="s">
        <v>118</v>
      </c>
      <c r="C46" s="80"/>
      <c r="D46" s="64" t="s">
        <v>5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>
        <v>2</v>
      </c>
      <c r="Q46" s="66">
        <f t="shared" si="2"/>
        <v>2</v>
      </c>
      <c r="R46" s="67">
        <f t="shared" si="1"/>
        <v>0</v>
      </c>
      <c r="S46" s="16"/>
    </row>
    <row r="47" spans="1:19" s="17" customFormat="1" ht="15" customHeight="1" x14ac:dyDescent="0.25">
      <c r="A47" s="78" t="s">
        <v>203</v>
      </c>
      <c r="B47" s="52" t="s">
        <v>81</v>
      </c>
      <c r="C47" s="80"/>
      <c r="D47" s="64" t="s">
        <v>4</v>
      </c>
      <c r="E47" s="44"/>
      <c r="F47" s="44"/>
      <c r="G47" s="44"/>
      <c r="H47" s="44">
        <v>3</v>
      </c>
      <c r="I47" s="44">
        <v>5</v>
      </c>
      <c r="J47" s="44"/>
      <c r="K47" s="44">
        <v>10</v>
      </c>
      <c r="L47" s="44"/>
      <c r="M47" s="44"/>
      <c r="N47" s="44"/>
      <c r="O47" s="44"/>
      <c r="P47" s="44"/>
      <c r="Q47" s="66">
        <f t="shared" si="2"/>
        <v>18</v>
      </c>
      <c r="R47" s="67">
        <f t="shared" si="1"/>
        <v>0</v>
      </c>
      <c r="S47" s="16"/>
    </row>
    <row r="48" spans="1:19" s="17" customFormat="1" ht="21" customHeight="1" x14ac:dyDescent="0.25">
      <c r="A48" s="78" t="s">
        <v>204</v>
      </c>
      <c r="B48" s="52" t="s">
        <v>87</v>
      </c>
      <c r="C48" s="80"/>
      <c r="D48" s="64" t="s">
        <v>4</v>
      </c>
      <c r="E48" s="44"/>
      <c r="F48" s="44"/>
      <c r="G48" s="44">
        <v>105</v>
      </c>
      <c r="H48" s="44">
        <v>125</v>
      </c>
      <c r="I48" s="44">
        <v>10</v>
      </c>
      <c r="J48" s="44"/>
      <c r="K48" s="44"/>
      <c r="L48" s="44"/>
      <c r="M48" s="44"/>
      <c r="N48" s="44">
        <v>200</v>
      </c>
      <c r="O48" s="44">
        <v>200</v>
      </c>
      <c r="P48" s="44">
        <v>5</v>
      </c>
      <c r="Q48" s="66">
        <f t="shared" si="2"/>
        <v>645</v>
      </c>
      <c r="R48" s="67">
        <f t="shared" si="1"/>
        <v>0</v>
      </c>
      <c r="S48" s="16"/>
    </row>
    <row r="49" spans="1:19" s="17" customFormat="1" ht="23.25" customHeight="1" x14ac:dyDescent="0.25">
      <c r="A49" s="78" t="s">
        <v>205</v>
      </c>
      <c r="B49" s="52" t="s">
        <v>133</v>
      </c>
      <c r="C49" s="80"/>
      <c r="D49" s="64" t="s">
        <v>4</v>
      </c>
      <c r="E49" s="44"/>
      <c r="F49" s="44">
        <v>50</v>
      </c>
      <c r="G49" s="44"/>
      <c r="H49" s="44"/>
      <c r="I49" s="44"/>
      <c r="J49" s="44"/>
      <c r="K49" s="44"/>
      <c r="L49" s="44"/>
      <c r="M49" s="44">
        <v>25</v>
      </c>
      <c r="N49" s="44"/>
      <c r="O49" s="44"/>
      <c r="P49" s="44"/>
      <c r="Q49" s="66">
        <f t="shared" si="2"/>
        <v>75</v>
      </c>
      <c r="R49" s="67">
        <f t="shared" si="1"/>
        <v>0</v>
      </c>
      <c r="S49" s="16"/>
    </row>
    <row r="50" spans="1:19" s="17" customFormat="1" ht="15.75" customHeight="1" x14ac:dyDescent="0.25">
      <c r="A50" s="78" t="s">
        <v>206</v>
      </c>
      <c r="B50" s="52" t="s">
        <v>47</v>
      </c>
      <c r="C50" s="80"/>
      <c r="D50" s="64" t="s">
        <v>4</v>
      </c>
      <c r="E50" s="44"/>
      <c r="F50" s="44">
        <v>10</v>
      </c>
      <c r="G50" s="44">
        <v>10</v>
      </c>
      <c r="H50" s="44">
        <v>3</v>
      </c>
      <c r="I50" s="44"/>
      <c r="J50" s="44"/>
      <c r="K50" s="44"/>
      <c r="L50" s="44"/>
      <c r="M50" s="44"/>
      <c r="N50" s="44"/>
      <c r="O50" s="44"/>
      <c r="P50" s="44">
        <v>5</v>
      </c>
      <c r="Q50" s="66">
        <f t="shared" si="2"/>
        <v>28</v>
      </c>
      <c r="R50" s="67">
        <f t="shared" si="1"/>
        <v>0</v>
      </c>
      <c r="S50" s="16"/>
    </row>
    <row r="51" spans="1:19" s="17" customFormat="1" ht="15" customHeight="1" x14ac:dyDescent="0.25">
      <c r="A51" s="78" t="s">
        <v>207</v>
      </c>
      <c r="B51" s="52" t="s">
        <v>12</v>
      </c>
      <c r="C51" s="80"/>
      <c r="D51" s="64" t="s">
        <v>4</v>
      </c>
      <c r="E51" s="44"/>
      <c r="F51" s="44">
        <v>2</v>
      </c>
      <c r="G51" s="44">
        <v>2</v>
      </c>
      <c r="H51" s="44">
        <v>3</v>
      </c>
      <c r="I51" s="44">
        <v>3</v>
      </c>
      <c r="J51" s="44">
        <v>2</v>
      </c>
      <c r="K51" s="44"/>
      <c r="L51" s="44"/>
      <c r="M51" s="44">
        <v>3</v>
      </c>
      <c r="N51" s="44">
        <v>1</v>
      </c>
      <c r="O51" s="44">
        <v>1</v>
      </c>
      <c r="P51" s="44"/>
      <c r="Q51" s="66">
        <f t="shared" si="2"/>
        <v>17</v>
      </c>
      <c r="R51" s="67">
        <f t="shared" si="1"/>
        <v>0</v>
      </c>
      <c r="S51" s="16"/>
    </row>
    <row r="52" spans="1:19" s="17" customFormat="1" ht="15" customHeight="1" x14ac:dyDescent="0.25">
      <c r="A52" s="78" t="s">
        <v>208</v>
      </c>
      <c r="B52" s="52" t="s">
        <v>83</v>
      </c>
      <c r="C52" s="80"/>
      <c r="D52" s="64" t="s">
        <v>4</v>
      </c>
      <c r="E52" s="44"/>
      <c r="F52" s="44"/>
      <c r="G52" s="44">
        <v>7</v>
      </c>
      <c r="H52" s="44">
        <v>3</v>
      </c>
      <c r="I52" s="44">
        <v>2</v>
      </c>
      <c r="J52" s="44">
        <v>2</v>
      </c>
      <c r="K52" s="44">
        <v>10</v>
      </c>
      <c r="L52" s="44"/>
      <c r="M52" s="44">
        <v>5</v>
      </c>
      <c r="N52" s="44">
        <v>5</v>
      </c>
      <c r="O52" s="44">
        <v>5</v>
      </c>
      <c r="P52" s="44">
        <v>2</v>
      </c>
      <c r="Q52" s="66">
        <f t="shared" si="2"/>
        <v>41</v>
      </c>
      <c r="R52" s="67">
        <f t="shared" si="1"/>
        <v>0</v>
      </c>
      <c r="S52" s="16"/>
    </row>
    <row r="53" spans="1:19" s="17" customFormat="1" ht="15" customHeight="1" x14ac:dyDescent="0.25">
      <c r="A53" s="78" t="s">
        <v>209</v>
      </c>
      <c r="B53" s="52" t="s">
        <v>21</v>
      </c>
      <c r="C53" s="80"/>
      <c r="D53" s="64" t="s">
        <v>4</v>
      </c>
      <c r="E53" s="44">
        <v>80</v>
      </c>
      <c r="F53" s="44">
        <v>100</v>
      </c>
      <c r="G53" s="44">
        <v>100</v>
      </c>
      <c r="H53" s="44"/>
      <c r="I53" s="44">
        <v>20</v>
      </c>
      <c r="J53" s="44"/>
      <c r="K53" s="44"/>
      <c r="L53" s="44">
        <v>10</v>
      </c>
      <c r="M53" s="44"/>
      <c r="N53" s="44"/>
      <c r="O53" s="44"/>
      <c r="P53" s="44">
        <v>40</v>
      </c>
      <c r="Q53" s="66">
        <f t="shared" si="2"/>
        <v>350</v>
      </c>
      <c r="R53" s="67">
        <f t="shared" si="1"/>
        <v>0</v>
      </c>
      <c r="S53" s="16"/>
    </row>
    <row r="54" spans="1:19" s="17" customFormat="1" ht="15" customHeight="1" x14ac:dyDescent="0.25">
      <c r="A54" s="78" t="s">
        <v>210</v>
      </c>
      <c r="B54" s="52" t="s">
        <v>8</v>
      </c>
      <c r="C54" s="80"/>
      <c r="D54" s="64" t="s">
        <v>4</v>
      </c>
      <c r="E54" s="44"/>
      <c r="F54" s="44"/>
      <c r="G54" s="44"/>
      <c r="H54" s="44">
        <v>125</v>
      </c>
      <c r="I54" s="44"/>
      <c r="J54" s="44"/>
      <c r="K54" s="44">
        <v>100</v>
      </c>
      <c r="L54" s="44">
        <v>10</v>
      </c>
      <c r="M54" s="44">
        <v>100</v>
      </c>
      <c r="N54" s="44"/>
      <c r="O54" s="44"/>
      <c r="P54" s="44"/>
      <c r="Q54" s="66">
        <f t="shared" si="2"/>
        <v>335</v>
      </c>
      <c r="R54" s="67">
        <f t="shared" si="1"/>
        <v>0</v>
      </c>
      <c r="S54" s="16"/>
    </row>
    <row r="55" spans="1:19" s="17" customFormat="1" ht="15" customHeight="1" x14ac:dyDescent="0.25">
      <c r="A55" s="78" t="s">
        <v>211</v>
      </c>
      <c r="B55" s="52" t="s">
        <v>73</v>
      </c>
      <c r="C55" s="80"/>
      <c r="D55" s="64" t="s">
        <v>4</v>
      </c>
      <c r="E55" s="44">
        <v>80</v>
      </c>
      <c r="F55" s="44">
        <v>100</v>
      </c>
      <c r="G55" s="44">
        <v>100</v>
      </c>
      <c r="H55" s="44">
        <v>125</v>
      </c>
      <c r="I55" s="44">
        <v>30</v>
      </c>
      <c r="J55" s="44">
        <v>100</v>
      </c>
      <c r="K55" s="44">
        <v>250</v>
      </c>
      <c r="L55" s="44">
        <v>5</v>
      </c>
      <c r="M55" s="44"/>
      <c r="N55" s="44">
        <v>50</v>
      </c>
      <c r="O55" s="44">
        <v>50</v>
      </c>
      <c r="P55" s="44">
        <v>70</v>
      </c>
      <c r="Q55" s="66">
        <f t="shared" si="2"/>
        <v>960</v>
      </c>
      <c r="R55" s="67">
        <f t="shared" si="1"/>
        <v>0</v>
      </c>
      <c r="S55" s="16"/>
    </row>
    <row r="56" spans="1:19" s="17" customFormat="1" ht="15" customHeight="1" x14ac:dyDescent="0.25">
      <c r="A56" s="78" t="s">
        <v>212</v>
      </c>
      <c r="B56" s="52" t="s">
        <v>51</v>
      </c>
      <c r="C56" s="80"/>
      <c r="D56" s="64" t="s">
        <v>52</v>
      </c>
      <c r="E56" s="44"/>
      <c r="F56" s="44"/>
      <c r="G56" s="44"/>
      <c r="H56" s="44">
        <v>3</v>
      </c>
      <c r="I56" s="44"/>
      <c r="J56" s="44"/>
      <c r="K56" s="44">
        <v>5</v>
      </c>
      <c r="L56" s="44"/>
      <c r="M56" s="44"/>
      <c r="N56" s="44"/>
      <c r="O56" s="44"/>
      <c r="P56" s="44">
        <v>2</v>
      </c>
      <c r="Q56" s="66">
        <f t="shared" si="2"/>
        <v>10</v>
      </c>
      <c r="R56" s="67">
        <f t="shared" si="1"/>
        <v>0</v>
      </c>
      <c r="S56" s="16"/>
    </row>
    <row r="57" spans="1:19" s="17" customFormat="1" ht="15" customHeight="1" x14ac:dyDescent="0.25">
      <c r="A57" s="78" t="s">
        <v>213</v>
      </c>
      <c r="B57" s="52" t="s">
        <v>33</v>
      </c>
      <c r="C57" s="80"/>
      <c r="D57" s="64" t="s">
        <v>4</v>
      </c>
      <c r="E57" s="44"/>
      <c r="F57" s="44">
        <v>5</v>
      </c>
      <c r="G57" s="44">
        <v>5</v>
      </c>
      <c r="H57" s="44">
        <v>3</v>
      </c>
      <c r="I57" s="44">
        <v>6</v>
      </c>
      <c r="J57" s="44">
        <v>3</v>
      </c>
      <c r="K57" s="44">
        <v>5</v>
      </c>
      <c r="L57" s="44">
        <v>5</v>
      </c>
      <c r="M57" s="44">
        <v>8</v>
      </c>
      <c r="N57" s="44">
        <v>5</v>
      </c>
      <c r="O57" s="44">
        <v>5</v>
      </c>
      <c r="P57" s="44">
        <v>10</v>
      </c>
      <c r="Q57" s="66">
        <f t="shared" si="2"/>
        <v>60</v>
      </c>
      <c r="R57" s="67">
        <f t="shared" si="1"/>
        <v>0</v>
      </c>
      <c r="S57" s="16"/>
    </row>
    <row r="58" spans="1:19" s="17" customFormat="1" ht="15" customHeight="1" x14ac:dyDescent="0.25">
      <c r="A58" s="78" t="s">
        <v>214</v>
      </c>
      <c r="B58" s="52" t="s">
        <v>27</v>
      </c>
      <c r="C58" s="80"/>
      <c r="D58" s="64" t="s">
        <v>4</v>
      </c>
      <c r="E58" s="44"/>
      <c r="F58" s="44"/>
      <c r="G58" s="44"/>
      <c r="H58" s="44"/>
      <c r="I58" s="44"/>
      <c r="J58" s="44"/>
      <c r="K58" s="44"/>
      <c r="L58" s="44"/>
      <c r="M58" s="44">
        <v>1</v>
      </c>
      <c r="N58" s="44"/>
      <c r="O58" s="44"/>
      <c r="P58" s="44"/>
      <c r="Q58" s="66">
        <f t="shared" si="2"/>
        <v>1</v>
      </c>
      <c r="R58" s="67">
        <f t="shared" si="1"/>
        <v>0</v>
      </c>
      <c r="S58" s="16"/>
    </row>
    <row r="59" spans="1:19" s="17" customFormat="1" ht="15" customHeight="1" x14ac:dyDescent="0.25">
      <c r="A59" s="78" t="s">
        <v>215</v>
      </c>
      <c r="B59" s="52" t="s">
        <v>111</v>
      </c>
      <c r="C59" s="80"/>
      <c r="D59" s="64" t="s">
        <v>4</v>
      </c>
      <c r="E59" s="44"/>
      <c r="F59" s="44"/>
      <c r="G59" s="44">
        <v>1</v>
      </c>
      <c r="H59" s="44">
        <v>3</v>
      </c>
      <c r="I59" s="44">
        <v>1</v>
      </c>
      <c r="J59" s="44"/>
      <c r="K59" s="44">
        <v>5</v>
      </c>
      <c r="L59" s="44"/>
      <c r="M59" s="44"/>
      <c r="N59" s="44">
        <v>2</v>
      </c>
      <c r="O59" s="44">
        <v>2</v>
      </c>
      <c r="P59" s="44">
        <v>2</v>
      </c>
      <c r="Q59" s="66">
        <f t="shared" si="2"/>
        <v>16</v>
      </c>
      <c r="R59" s="67">
        <f t="shared" si="1"/>
        <v>0</v>
      </c>
      <c r="S59" s="16"/>
    </row>
    <row r="60" spans="1:19" s="17" customFormat="1" ht="15" customHeight="1" x14ac:dyDescent="0.25">
      <c r="A60" s="78" t="s">
        <v>216</v>
      </c>
      <c r="B60" s="52" t="s">
        <v>20</v>
      </c>
      <c r="C60" s="80"/>
      <c r="D60" s="64" t="s">
        <v>5</v>
      </c>
      <c r="E60" s="44">
        <v>15</v>
      </c>
      <c r="F60" s="44">
        <v>3</v>
      </c>
      <c r="G60" s="44">
        <v>5</v>
      </c>
      <c r="H60" s="44">
        <v>20</v>
      </c>
      <c r="I60" s="44">
        <v>3</v>
      </c>
      <c r="J60" s="44">
        <v>2</v>
      </c>
      <c r="K60" s="44">
        <v>20</v>
      </c>
      <c r="L60" s="44"/>
      <c r="M60" s="44">
        <v>4</v>
      </c>
      <c r="N60" s="44">
        <v>1</v>
      </c>
      <c r="O60" s="44">
        <v>1</v>
      </c>
      <c r="P60" s="44">
        <v>15</v>
      </c>
      <c r="Q60" s="66">
        <f t="shared" si="2"/>
        <v>89</v>
      </c>
      <c r="R60" s="67">
        <f t="shared" si="1"/>
        <v>0</v>
      </c>
      <c r="S60" s="16"/>
    </row>
    <row r="61" spans="1:19" s="17" customFormat="1" ht="21.75" customHeight="1" x14ac:dyDescent="0.25">
      <c r="A61" s="78" t="s">
        <v>217</v>
      </c>
      <c r="B61" s="52" t="s">
        <v>90</v>
      </c>
      <c r="C61" s="80"/>
      <c r="D61" s="64" t="s">
        <v>3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>
        <v>1</v>
      </c>
      <c r="Q61" s="66">
        <f t="shared" si="2"/>
        <v>1</v>
      </c>
      <c r="R61" s="67">
        <f t="shared" si="1"/>
        <v>0</v>
      </c>
      <c r="S61" s="16"/>
    </row>
    <row r="62" spans="1:19" s="17" customFormat="1" ht="21.75" customHeight="1" x14ac:dyDescent="0.25">
      <c r="A62" s="78" t="s">
        <v>218</v>
      </c>
      <c r="B62" s="52" t="s">
        <v>157</v>
      </c>
      <c r="C62" s="80"/>
      <c r="D62" s="64" t="s">
        <v>3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>
        <v>1</v>
      </c>
      <c r="Q62" s="66">
        <f t="shared" si="2"/>
        <v>1</v>
      </c>
      <c r="R62" s="67">
        <f t="shared" si="1"/>
        <v>0</v>
      </c>
      <c r="S62" s="16"/>
    </row>
    <row r="63" spans="1:19" s="17" customFormat="1" ht="21.75" customHeight="1" x14ac:dyDescent="0.25">
      <c r="A63" s="78" t="s">
        <v>219</v>
      </c>
      <c r="B63" s="52" t="s">
        <v>158</v>
      </c>
      <c r="C63" s="80"/>
      <c r="D63" s="64" t="s">
        <v>4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>
        <v>2</v>
      </c>
      <c r="Q63" s="66">
        <f t="shared" si="2"/>
        <v>2</v>
      </c>
      <c r="R63" s="67">
        <f t="shared" si="1"/>
        <v>0</v>
      </c>
      <c r="S63" s="16"/>
    </row>
    <row r="64" spans="1:19" s="9" customFormat="1" ht="15" customHeight="1" x14ac:dyDescent="0.25">
      <c r="A64" s="78" t="s">
        <v>220</v>
      </c>
      <c r="B64" s="52" t="s">
        <v>129</v>
      </c>
      <c r="C64" s="80"/>
      <c r="D64" s="64" t="s">
        <v>3</v>
      </c>
      <c r="E64" s="44">
        <v>200</v>
      </c>
      <c r="F64" s="44">
        <v>75</v>
      </c>
      <c r="G64" s="44">
        <v>100</v>
      </c>
      <c r="H64" s="44">
        <v>125</v>
      </c>
      <c r="I64" s="44">
        <v>20</v>
      </c>
      <c r="J64" s="44">
        <v>35</v>
      </c>
      <c r="K64" s="44">
        <v>60</v>
      </c>
      <c r="L64" s="44">
        <v>50</v>
      </c>
      <c r="M64" s="44">
        <v>40</v>
      </c>
      <c r="N64" s="44">
        <v>100</v>
      </c>
      <c r="O64" s="44">
        <v>100</v>
      </c>
      <c r="P64" s="44">
        <v>150</v>
      </c>
      <c r="Q64" s="66">
        <f t="shared" si="2"/>
        <v>1055</v>
      </c>
      <c r="R64" s="67">
        <f t="shared" si="1"/>
        <v>0</v>
      </c>
      <c r="S64" s="8"/>
    </row>
    <row r="65" spans="1:19" s="17" customFormat="1" ht="15" customHeight="1" x14ac:dyDescent="0.25">
      <c r="A65" s="78" t="s">
        <v>221</v>
      </c>
      <c r="B65" s="52" t="s">
        <v>25</v>
      </c>
      <c r="C65" s="80"/>
      <c r="D65" s="64" t="s">
        <v>3</v>
      </c>
      <c r="E65" s="44"/>
      <c r="F65" s="44"/>
      <c r="G65" s="44"/>
      <c r="H65" s="44">
        <v>1</v>
      </c>
      <c r="I65" s="44">
        <v>1</v>
      </c>
      <c r="J65" s="44"/>
      <c r="K65" s="44"/>
      <c r="L65" s="44"/>
      <c r="M65" s="44"/>
      <c r="N65" s="44"/>
      <c r="O65" s="44"/>
      <c r="P65" s="44"/>
      <c r="Q65" s="66">
        <f t="shared" si="2"/>
        <v>2</v>
      </c>
      <c r="R65" s="67">
        <f t="shared" si="1"/>
        <v>0</v>
      </c>
      <c r="S65" s="16"/>
    </row>
    <row r="66" spans="1:19" s="17" customFormat="1" ht="15" customHeight="1" x14ac:dyDescent="0.25">
      <c r="A66" s="78" t="s">
        <v>222</v>
      </c>
      <c r="B66" s="52" t="s">
        <v>13</v>
      </c>
      <c r="C66" s="80"/>
      <c r="D66" s="64" t="s">
        <v>5</v>
      </c>
      <c r="E66" s="44">
        <v>10</v>
      </c>
      <c r="F66" s="44">
        <v>10</v>
      </c>
      <c r="G66" s="44">
        <v>10</v>
      </c>
      <c r="H66" s="44">
        <v>20</v>
      </c>
      <c r="I66" s="44">
        <v>15</v>
      </c>
      <c r="J66" s="44">
        <v>3</v>
      </c>
      <c r="K66" s="44">
        <v>25</v>
      </c>
      <c r="L66" s="44"/>
      <c r="M66" s="44"/>
      <c r="N66" s="44">
        <v>30</v>
      </c>
      <c r="O66" s="44">
        <v>30</v>
      </c>
      <c r="P66" s="44">
        <v>15</v>
      </c>
      <c r="Q66" s="66">
        <f t="shared" si="2"/>
        <v>168</v>
      </c>
      <c r="R66" s="67">
        <f t="shared" si="1"/>
        <v>0</v>
      </c>
      <c r="S66" s="16"/>
    </row>
    <row r="67" spans="1:19" s="17" customFormat="1" ht="15" customHeight="1" x14ac:dyDescent="0.25">
      <c r="A67" s="78" t="s">
        <v>223</v>
      </c>
      <c r="B67" s="52" t="s">
        <v>112</v>
      </c>
      <c r="C67" s="80"/>
      <c r="D67" s="64" t="s">
        <v>5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>
        <v>15</v>
      </c>
      <c r="Q67" s="66">
        <f t="shared" si="2"/>
        <v>15</v>
      </c>
      <c r="R67" s="67">
        <f t="shared" si="1"/>
        <v>0</v>
      </c>
      <c r="S67" s="16"/>
    </row>
    <row r="68" spans="1:19" s="17" customFormat="1" ht="15" customHeight="1" x14ac:dyDescent="0.25">
      <c r="A68" s="78" t="s">
        <v>224</v>
      </c>
      <c r="B68" s="52" t="s">
        <v>14</v>
      </c>
      <c r="C68" s="80"/>
      <c r="D68" s="64" t="s">
        <v>4</v>
      </c>
      <c r="E68" s="44"/>
      <c r="F68" s="44">
        <v>3</v>
      </c>
      <c r="G68" s="44"/>
      <c r="H68" s="44">
        <v>5</v>
      </c>
      <c r="I68" s="44">
        <v>3</v>
      </c>
      <c r="J68" s="44"/>
      <c r="K68" s="44">
        <v>5</v>
      </c>
      <c r="L68" s="44">
        <v>1</v>
      </c>
      <c r="M68" s="44"/>
      <c r="N68" s="44">
        <v>5</v>
      </c>
      <c r="O68" s="44">
        <v>5</v>
      </c>
      <c r="P68" s="44">
        <v>10</v>
      </c>
      <c r="Q68" s="66">
        <f t="shared" si="2"/>
        <v>37</v>
      </c>
      <c r="R68" s="67">
        <f t="shared" si="1"/>
        <v>0</v>
      </c>
      <c r="S68" s="16"/>
    </row>
    <row r="69" spans="1:19" s="17" customFormat="1" ht="15" customHeight="1" x14ac:dyDescent="0.25">
      <c r="A69" s="78" t="s">
        <v>225</v>
      </c>
      <c r="B69" s="52" t="s">
        <v>91</v>
      </c>
      <c r="C69" s="80"/>
      <c r="D69" s="64" t="s">
        <v>69</v>
      </c>
      <c r="E69" s="44"/>
      <c r="F69" s="44"/>
      <c r="G69" s="44"/>
      <c r="H69" s="44"/>
      <c r="I69" s="44"/>
      <c r="J69" s="44"/>
      <c r="K69" s="44"/>
      <c r="L69" s="44"/>
      <c r="M69" s="44">
        <v>4</v>
      </c>
      <c r="N69" s="44"/>
      <c r="O69" s="44"/>
      <c r="P69" s="44">
        <v>3</v>
      </c>
      <c r="Q69" s="66">
        <f t="shared" si="2"/>
        <v>7</v>
      </c>
      <c r="R69" s="67">
        <f t="shared" si="1"/>
        <v>0</v>
      </c>
      <c r="S69" s="16"/>
    </row>
    <row r="70" spans="1:19" s="17" customFormat="1" ht="15" customHeight="1" x14ac:dyDescent="0.25">
      <c r="A70" s="78" t="s">
        <v>226</v>
      </c>
      <c r="B70" s="52" t="s">
        <v>119</v>
      </c>
      <c r="C70" s="80"/>
      <c r="D70" s="64" t="s">
        <v>120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>
        <v>1</v>
      </c>
      <c r="Q70" s="66">
        <f t="shared" si="2"/>
        <v>1</v>
      </c>
      <c r="R70" s="67">
        <f t="shared" si="1"/>
        <v>0</v>
      </c>
      <c r="S70" s="16"/>
    </row>
    <row r="71" spans="1:19" s="17" customFormat="1" ht="23.25" customHeight="1" x14ac:dyDescent="0.25">
      <c r="A71" s="78" t="s">
        <v>227</v>
      </c>
      <c r="B71" s="52" t="s">
        <v>103</v>
      </c>
      <c r="C71" s="80"/>
      <c r="D71" s="64" t="s">
        <v>4</v>
      </c>
      <c r="E71" s="44">
        <v>2</v>
      </c>
      <c r="F71" s="44"/>
      <c r="G71" s="44"/>
      <c r="H71" s="44">
        <v>5</v>
      </c>
      <c r="I71" s="44"/>
      <c r="J71" s="44"/>
      <c r="K71" s="44">
        <v>3</v>
      </c>
      <c r="L71" s="44"/>
      <c r="M71" s="44">
        <v>6</v>
      </c>
      <c r="N71" s="44"/>
      <c r="O71" s="44"/>
      <c r="P71" s="44"/>
      <c r="Q71" s="66">
        <f t="shared" si="2"/>
        <v>16</v>
      </c>
      <c r="R71" s="67">
        <f t="shared" si="1"/>
        <v>0</v>
      </c>
      <c r="S71" s="16"/>
    </row>
    <row r="72" spans="1:19" s="17" customFormat="1" ht="21.75" customHeight="1" x14ac:dyDescent="0.25">
      <c r="A72" s="78" t="s">
        <v>228</v>
      </c>
      <c r="B72" s="52" t="s">
        <v>104</v>
      </c>
      <c r="C72" s="80"/>
      <c r="D72" s="64" t="s">
        <v>4</v>
      </c>
      <c r="E72" s="44"/>
      <c r="F72" s="44"/>
      <c r="G72" s="44"/>
      <c r="H72" s="44"/>
      <c r="I72" s="44"/>
      <c r="J72" s="44"/>
      <c r="K72" s="44"/>
      <c r="L72" s="44">
        <v>10</v>
      </c>
      <c r="M72" s="44">
        <v>6</v>
      </c>
      <c r="N72" s="44"/>
      <c r="O72" s="44"/>
      <c r="P72" s="44"/>
      <c r="Q72" s="66">
        <f t="shared" si="2"/>
        <v>16</v>
      </c>
      <c r="R72" s="67">
        <f t="shared" si="1"/>
        <v>0</v>
      </c>
      <c r="S72" s="16"/>
    </row>
    <row r="73" spans="1:19" s="17" customFormat="1" ht="19.5" customHeight="1" x14ac:dyDescent="0.25">
      <c r="A73" s="78" t="s">
        <v>229</v>
      </c>
      <c r="B73" s="52" t="s">
        <v>76</v>
      </c>
      <c r="C73" s="80"/>
      <c r="D73" s="64" t="s">
        <v>4</v>
      </c>
      <c r="E73" s="44"/>
      <c r="F73" s="44"/>
      <c r="G73" s="44"/>
      <c r="H73" s="44"/>
      <c r="I73" s="44"/>
      <c r="J73" s="44"/>
      <c r="K73" s="44">
        <v>3</v>
      </c>
      <c r="L73" s="44"/>
      <c r="M73" s="44"/>
      <c r="N73" s="44"/>
      <c r="O73" s="44"/>
      <c r="P73" s="44"/>
      <c r="Q73" s="66">
        <f t="shared" si="2"/>
        <v>3</v>
      </c>
      <c r="R73" s="67">
        <f t="shared" si="1"/>
        <v>0</v>
      </c>
      <c r="S73" s="16"/>
    </row>
    <row r="74" spans="1:19" s="17" customFormat="1" ht="12.95" customHeight="1" x14ac:dyDescent="0.25">
      <c r="A74" s="78" t="s">
        <v>230</v>
      </c>
      <c r="B74" s="52" t="s">
        <v>9</v>
      </c>
      <c r="C74" s="80"/>
      <c r="D74" s="64" t="s">
        <v>4</v>
      </c>
      <c r="E74" s="44">
        <v>2</v>
      </c>
      <c r="F74" s="44">
        <v>10</v>
      </c>
      <c r="G74" s="44">
        <v>20</v>
      </c>
      <c r="H74" s="44">
        <v>13</v>
      </c>
      <c r="I74" s="44">
        <v>6</v>
      </c>
      <c r="J74" s="44">
        <v>3</v>
      </c>
      <c r="K74" s="44">
        <v>15</v>
      </c>
      <c r="L74" s="44"/>
      <c r="M74" s="44">
        <v>6</v>
      </c>
      <c r="N74" s="44">
        <v>5</v>
      </c>
      <c r="O74" s="44">
        <v>5</v>
      </c>
      <c r="P74" s="44">
        <v>50</v>
      </c>
      <c r="Q74" s="66">
        <f t="shared" si="2"/>
        <v>135</v>
      </c>
      <c r="R74" s="67">
        <f t="shared" si="1"/>
        <v>0</v>
      </c>
      <c r="S74" s="16"/>
    </row>
    <row r="75" spans="1:19" s="17" customFormat="1" ht="12.95" customHeight="1" x14ac:dyDescent="0.25">
      <c r="A75" s="78" t="s">
        <v>231</v>
      </c>
      <c r="B75" s="52" t="s">
        <v>37</v>
      </c>
      <c r="C75" s="80"/>
      <c r="D75" s="64" t="s">
        <v>4</v>
      </c>
      <c r="E75" s="44">
        <v>2</v>
      </c>
      <c r="F75" s="44">
        <v>8</v>
      </c>
      <c r="G75" s="44">
        <v>14</v>
      </c>
      <c r="H75" s="44">
        <v>5</v>
      </c>
      <c r="I75" s="44"/>
      <c r="J75" s="44">
        <v>5</v>
      </c>
      <c r="K75" s="44">
        <v>5</v>
      </c>
      <c r="L75" s="44">
        <v>2</v>
      </c>
      <c r="M75" s="44">
        <v>3</v>
      </c>
      <c r="N75" s="44"/>
      <c r="O75" s="44"/>
      <c r="P75" s="44">
        <v>100</v>
      </c>
      <c r="Q75" s="66">
        <f t="shared" si="2"/>
        <v>144</v>
      </c>
      <c r="R75" s="67">
        <f t="shared" si="1"/>
        <v>0</v>
      </c>
      <c r="S75" s="16"/>
    </row>
    <row r="76" spans="1:19" s="17" customFormat="1" ht="15.75" customHeight="1" x14ac:dyDescent="0.25">
      <c r="A76" s="78" t="s">
        <v>232</v>
      </c>
      <c r="B76" s="52" t="s">
        <v>98</v>
      </c>
      <c r="C76" s="80"/>
      <c r="D76" s="64" t="s">
        <v>4</v>
      </c>
      <c r="E76" s="44"/>
      <c r="F76" s="44">
        <v>8</v>
      </c>
      <c r="G76" s="44">
        <v>15</v>
      </c>
      <c r="H76" s="44"/>
      <c r="I76" s="44"/>
      <c r="J76" s="44"/>
      <c r="K76" s="44"/>
      <c r="L76" s="44"/>
      <c r="M76" s="44"/>
      <c r="N76" s="44">
        <v>1</v>
      </c>
      <c r="O76" s="44">
        <v>1</v>
      </c>
      <c r="P76" s="44"/>
      <c r="Q76" s="66">
        <f t="shared" ref="Q76:Q107" si="3">SUM(E76:P76)</f>
        <v>25</v>
      </c>
      <c r="R76" s="67">
        <f t="shared" si="1"/>
        <v>0</v>
      </c>
      <c r="S76" s="16"/>
    </row>
    <row r="77" spans="1:19" s="17" customFormat="1" ht="11.1" customHeight="1" x14ac:dyDescent="0.25">
      <c r="A77" s="78" t="s">
        <v>233</v>
      </c>
      <c r="B77" s="52" t="s">
        <v>152</v>
      </c>
      <c r="C77" s="80"/>
      <c r="D77" s="64" t="s">
        <v>5</v>
      </c>
      <c r="E77" s="44"/>
      <c r="F77" s="44"/>
      <c r="G77" s="44"/>
      <c r="H77" s="44">
        <v>5</v>
      </c>
      <c r="I77" s="44"/>
      <c r="J77" s="44"/>
      <c r="K77" s="44"/>
      <c r="L77" s="44"/>
      <c r="M77" s="44"/>
      <c r="N77" s="44"/>
      <c r="O77" s="44"/>
      <c r="P77" s="44"/>
      <c r="Q77" s="66">
        <f t="shared" si="3"/>
        <v>5</v>
      </c>
      <c r="R77" s="67">
        <f t="shared" ref="R77:R116" si="4">C77*Q77</f>
        <v>0</v>
      </c>
      <c r="S77" s="16"/>
    </row>
    <row r="78" spans="1:19" s="17" customFormat="1" ht="11.1" customHeight="1" x14ac:dyDescent="0.25">
      <c r="A78" s="78" t="s">
        <v>234</v>
      </c>
      <c r="B78" s="52" t="s">
        <v>82</v>
      </c>
      <c r="C78" s="80"/>
      <c r="D78" s="64" t="s">
        <v>5</v>
      </c>
      <c r="E78" s="44">
        <v>2</v>
      </c>
      <c r="F78" s="44"/>
      <c r="G78" s="44"/>
      <c r="H78" s="44">
        <v>5</v>
      </c>
      <c r="I78" s="44">
        <v>6</v>
      </c>
      <c r="J78" s="44"/>
      <c r="K78" s="44">
        <v>5</v>
      </c>
      <c r="L78" s="44"/>
      <c r="M78" s="44">
        <v>25</v>
      </c>
      <c r="N78" s="44"/>
      <c r="O78" s="44"/>
      <c r="P78" s="44"/>
      <c r="Q78" s="66">
        <f t="shared" si="3"/>
        <v>43</v>
      </c>
      <c r="R78" s="67">
        <f t="shared" si="4"/>
        <v>0</v>
      </c>
      <c r="S78" s="16"/>
    </row>
    <row r="79" spans="1:19" s="17" customFormat="1" ht="11.1" customHeight="1" x14ac:dyDescent="0.25">
      <c r="A79" s="78" t="s">
        <v>235</v>
      </c>
      <c r="B79" s="52" t="s">
        <v>121</v>
      </c>
      <c r="C79" s="80"/>
      <c r="D79" s="64" t="s">
        <v>4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>
        <v>2</v>
      </c>
      <c r="Q79" s="66">
        <f t="shared" si="3"/>
        <v>2</v>
      </c>
      <c r="R79" s="67">
        <f t="shared" si="4"/>
        <v>0</v>
      </c>
      <c r="S79" s="16"/>
    </row>
    <row r="80" spans="1:19" s="17" customFormat="1" ht="11.1" customHeight="1" x14ac:dyDescent="0.25">
      <c r="A80" s="78" t="s">
        <v>236</v>
      </c>
      <c r="B80" s="52" t="s">
        <v>122</v>
      </c>
      <c r="C80" s="80"/>
      <c r="D80" s="64" t="s">
        <v>123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>
        <v>1</v>
      </c>
      <c r="Q80" s="66">
        <f t="shared" si="3"/>
        <v>1</v>
      </c>
      <c r="R80" s="67">
        <f t="shared" si="4"/>
        <v>0</v>
      </c>
      <c r="S80" s="16"/>
    </row>
    <row r="81" spans="1:19" s="17" customFormat="1" ht="11.1" customHeight="1" x14ac:dyDescent="0.25">
      <c r="A81" s="78" t="s">
        <v>237</v>
      </c>
      <c r="B81" s="52" t="s">
        <v>17</v>
      </c>
      <c r="C81" s="80"/>
      <c r="D81" s="64" t="s">
        <v>4</v>
      </c>
      <c r="E81" s="44"/>
      <c r="F81" s="44">
        <v>1</v>
      </c>
      <c r="G81" s="44">
        <v>10</v>
      </c>
      <c r="H81" s="44"/>
      <c r="I81" s="44">
        <v>4</v>
      </c>
      <c r="J81" s="44">
        <v>2</v>
      </c>
      <c r="K81" s="44"/>
      <c r="L81" s="44">
        <v>1</v>
      </c>
      <c r="M81" s="44"/>
      <c r="N81" s="44">
        <v>5</v>
      </c>
      <c r="O81" s="44">
        <v>5</v>
      </c>
      <c r="P81" s="44"/>
      <c r="Q81" s="66">
        <f t="shared" si="3"/>
        <v>28</v>
      </c>
      <c r="R81" s="67">
        <f t="shared" si="4"/>
        <v>0</v>
      </c>
      <c r="S81" s="16"/>
    </row>
    <row r="82" spans="1:19" s="17" customFormat="1" ht="11.1" customHeight="1" x14ac:dyDescent="0.25">
      <c r="A82" s="78" t="s">
        <v>238</v>
      </c>
      <c r="B82" s="52" t="s">
        <v>30</v>
      </c>
      <c r="C82" s="80"/>
      <c r="D82" s="64" t="s">
        <v>4</v>
      </c>
      <c r="E82" s="44"/>
      <c r="F82" s="44"/>
      <c r="G82" s="44">
        <v>1</v>
      </c>
      <c r="H82" s="44">
        <v>1</v>
      </c>
      <c r="I82" s="44"/>
      <c r="J82" s="44"/>
      <c r="K82" s="44">
        <v>3</v>
      </c>
      <c r="L82" s="44"/>
      <c r="M82" s="44"/>
      <c r="N82" s="44"/>
      <c r="O82" s="44"/>
      <c r="P82" s="44">
        <v>1</v>
      </c>
      <c r="Q82" s="66">
        <f t="shared" si="3"/>
        <v>6</v>
      </c>
      <c r="R82" s="67">
        <f t="shared" si="4"/>
        <v>0</v>
      </c>
      <c r="S82" s="16"/>
    </row>
    <row r="83" spans="1:19" s="17" customFormat="1" ht="15.75" customHeight="1" x14ac:dyDescent="0.25">
      <c r="A83" s="78" t="s">
        <v>239</v>
      </c>
      <c r="B83" s="52" t="s">
        <v>124</v>
      </c>
      <c r="C83" s="80"/>
      <c r="D83" s="64" t="s">
        <v>7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>
        <v>2</v>
      </c>
      <c r="Q83" s="66">
        <f t="shared" si="3"/>
        <v>2</v>
      </c>
      <c r="R83" s="67">
        <f t="shared" si="4"/>
        <v>0</v>
      </c>
      <c r="S83" s="16"/>
    </row>
    <row r="84" spans="1:19" s="17" customFormat="1" ht="11.1" customHeight="1" x14ac:dyDescent="0.25">
      <c r="A84" s="78" t="s">
        <v>240</v>
      </c>
      <c r="B84" s="52" t="s">
        <v>68</v>
      </c>
      <c r="C84" s="80"/>
      <c r="D84" s="64" t="s">
        <v>4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>
        <v>3</v>
      </c>
      <c r="Q84" s="66">
        <f t="shared" si="3"/>
        <v>3</v>
      </c>
      <c r="R84" s="67">
        <f t="shared" si="4"/>
        <v>0</v>
      </c>
      <c r="S84" s="16"/>
    </row>
    <row r="85" spans="1:19" s="17" customFormat="1" ht="11.1" customHeight="1" x14ac:dyDescent="0.25">
      <c r="A85" s="78" t="s">
        <v>241</v>
      </c>
      <c r="B85" s="52" t="s">
        <v>43</v>
      </c>
      <c r="C85" s="80"/>
      <c r="D85" s="64" t="s">
        <v>4</v>
      </c>
      <c r="E85" s="44">
        <v>10</v>
      </c>
      <c r="F85" s="44"/>
      <c r="G85" s="44">
        <v>10</v>
      </c>
      <c r="H85" s="44">
        <v>25</v>
      </c>
      <c r="I85" s="44"/>
      <c r="J85" s="44"/>
      <c r="K85" s="44">
        <v>10</v>
      </c>
      <c r="L85" s="44"/>
      <c r="M85" s="44"/>
      <c r="N85" s="44"/>
      <c r="O85" s="44"/>
      <c r="P85" s="44">
        <v>50</v>
      </c>
      <c r="Q85" s="66">
        <f t="shared" si="3"/>
        <v>105</v>
      </c>
      <c r="R85" s="67">
        <f t="shared" si="4"/>
        <v>0</v>
      </c>
      <c r="S85" s="16"/>
    </row>
    <row r="86" spans="1:19" s="17" customFormat="1" ht="11.1" customHeight="1" x14ac:dyDescent="0.25">
      <c r="A86" s="78" t="s">
        <v>242</v>
      </c>
      <c r="B86" s="52" t="s">
        <v>44</v>
      </c>
      <c r="C86" s="80"/>
      <c r="D86" s="64" t="s">
        <v>4</v>
      </c>
      <c r="E86" s="44"/>
      <c r="F86" s="44"/>
      <c r="G86" s="44">
        <v>10</v>
      </c>
      <c r="H86" s="44"/>
      <c r="I86" s="44">
        <v>20</v>
      </c>
      <c r="J86" s="44">
        <v>5</v>
      </c>
      <c r="K86" s="44"/>
      <c r="L86" s="44"/>
      <c r="M86" s="44"/>
      <c r="N86" s="44"/>
      <c r="O86" s="44"/>
      <c r="P86" s="44">
        <v>50</v>
      </c>
      <c r="Q86" s="66">
        <f t="shared" si="3"/>
        <v>85</v>
      </c>
      <c r="R86" s="67">
        <f t="shared" si="4"/>
        <v>0</v>
      </c>
      <c r="S86" s="16"/>
    </row>
    <row r="87" spans="1:19" s="17" customFormat="1" ht="11.1" customHeight="1" x14ac:dyDescent="0.25">
      <c r="A87" s="78" t="s">
        <v>243</v>
      </c>
      <c r="B87" s="52" t="s">
        <v>15</v>
      </c>
      <c r="C87" s="80"/>
      <c r="D87" s="64" t="s">
        <v>4</v>
      </c>
      <c r="E87" s="44">
        <v>10</v>
      </c>
      <c r="F87" s="44"/>
      <c r="G87" s="44">
        <v>20</v>
      </c>
      <c r="H87" s="44">
        <v>25</v>
      </c>
      <c r="I87" s="44"/>
      <c r="J87" s="44">
        <v>6</v>
      </c>
      <c r="K87" s="44">
        <v>60</v>
      </c>
      <c r="L87" s="44"/>
      <c r="M87" s="44"/>
      <c r="N87" s="44"/>
      <c r="O87" s="44"/>
      <c r="P87" s="44">
        <v>40</v>
      </c>
      <c r="Q87" s="66">
        <f t="shared" si="3"/>
        <v>161</v>
      </c>
      <c r="R87" s="67">
        <f t="shared" si="4"/>
        <v>0</v>
      </c>
      <c r="S87" s="16"/>
    </row>
    <row r="88" spans="1:19" s="17" customFormat="1" ht="11.1" customHeight="1" x14ac:dyDescent="0.25">
      <c r="A88" s="78" t="s">
        <v>244</v>
      </c>
      <c r="B88" s="52" t="s">
        <v>45</v>
      </c>
      <c r="C88" s="80"/>
      <c r="D88" s="64" t="s">
        <v>4</v>
      </c>
      <c r="E88" s="44"/>
      <c r="F88" s="44">
        <v>41</v>
      </c>
      <c r="G88" s="44">
        <v>20</v>
      </c>
      <c r="H88" s="44"/>
      <c r="I88" s="44">
        <v>20</v>
      </c>
      <c r="J88" s="44"/>
      <c r="K88" s="44"/>
      <c r="L88" s="44">
        <v>100</v>
      </c>
      <c r="M88" s="44">
        <v>125</v>
      </c>
      <c r="N88" s="44">
        <v>50</v>
      </c>
      <c r="O88" s="44">
        <v>50</v>
      </c>
      <c r="P88" s="44">
        <v>50</v>
      </c>
      <c r="Q88" s="66">
        <f t="shared" si="3"/>
        <v>456</v>
      </c>
      <c r="R88" s="67">
        <f t="shared" si="4"/>
        <v>0</v>
      </c>
      <c r="S88" s="16"/>
    </row>
    <row r="89" spans="1:19" s="17" customFormat="1" ht="11.1" customHeight="1" x14ac:dyDescent="0.25">
      <c r="A89" s="78" t="s">
        <v>245</v>
      </c>
      <c r="B89" s="52" t="s">
        <v>128</v>
      </c>
      <c r="C89" s="80"/>
      <c r="D89" s="64" t="s">
        <v>4</v>
      </c>
      <c r="E89" s="44">
        <v>10</v>
      </c>
      <c r="F89" s="44">
        <v>15</v>
      </c>
      <c r="G89" s="44">
        <v>10</v>
      </c>
      <c r="H89" s="44">
        <v>25</v>
      </c>
      <c r="I89" s="44">
        <v>20</v>
      </c>
      <c r="J89" s="44">
        <v>6</v>
      </c>
      <c r="K89" s="44">
        <v>50</v>
      </c>
      <c r="L89" s="44"/>
      <c r="M89" s="44">
        <v>11</v>
      </c>
      <c r="N89" s="44"/>
      <c r="O89" s="44"/>
      <c r="P89" s="44">
        <v>30</v>
      </c>
      <c r="Q89" s="66">
        <f t="shared" si="3"/>
        <v>177</v>
      </c>
      <c r="R89" s="67">
        <f t="shared" si="4"/>
        <v>0</v>
      </c>
      <c r="S89" s="16"/>
    </row>
    <row r="90" spans="1:19" s="17" customFormat="1" ht="11.1" customHeight="1" x14ac:dyDescent="0.25">
      <c r="A90" s="78" t="s">
        <v>246</v>
      </c>
      <c r="B90" s="52" t="s">
        <v>24</v>
      </c>
      <c r="C90" s="80"/>
      <c r="D90" s="64" t="s">
        <v>4</v>
      </c>
      <c r="E90" s="44"/>
      <c r="F90" s="44"/>
      <c r="G90" s="44">
        <v>10</v>
      </c>
      <c r="H90" s="44"/>
      <c r="I90" s="44">
        <v>40</v>
      </c>
      <c r="J90" s="44"/>
      <c r="K90" s="44"/>
      <c r="L90" s="44"/>
      <c r="M90" s="44">
        <v>20</v>
      </c>
      <c r="N90" s="44"/>
      <c r="O90" s="44"/>
      <c r="P90" s="44">
        <v>100</v>
      </c>
      <c r="Q90" s="66">
        <f t="shared" si="3"/>
        <v>170</v>
      </c>
      <c r="R90" s="67">
        <f t="shared" si="4"/>
        <v>0</v>
      </c>
      <c r="S90" s="16"/>
    </row>
    <row r="91" spans="1:19" s="17" customFormat="1" ht="11.1" customHeight="1" x14ac:dyDescent="0.25">
      <c r="A91" s="78" t="s">
        <v>247</v>
      </c>
      <c r="B91" s="52" t="s">
        <v>23</v>
      </c>
      <c r="C91" s="80"/>
      <c r="D91" s="64" t="s">
        <v>4</v>
      </c>
      <c r="E91" s="44"/>
      <c r="F91" s="44">
        <v>30</v>
      </c>
      <c r="G91" s="44">
        <v>10</v>
      </c>
      <c r="H91" s="44"/>
      <c r="I91" s="44">
        <v>20</v>
      </c>
      <c r="J91" s="44"/>
      <c r="K91" s="44"/>
      <c r="L91" s="44"/>
      <c r="M91" s="44">
        <v>20</v>
      </c>
      <c r="N91" s="44"/>
      <c r="O91" s="44"/>
      <c r="P91" s="44">
        <v>100</v>
      </c>
      <c r="Q91" s="66">
        <f t="shared" si="3"/>
        <v>180</v>
      </c>
      <c r="R91" s="67">
        <f t="shared" si="4"/>
        <v>0</v>
      </c>
      <c r="S91" s="16"/>
    </row>
    <row r="92" spans="1:19" s="17" customFormat="1" ht="11.1" customHeight="1" x14ac:dyDescent="0.25">
      <c r="A92" s="78" t="s">
        <v>248</v>
      </c>
      <c r="B92" s="52" t="s">
        <v>22</v>
      </c>
      <c r="C92" s="80"/>
      <c r="D92" s="64" t="s">
        <v>4</v>
      </c>
      <c r="E92" s="44"/>
      <c r="F92" s="44"/>
      <c r="G92" s="44">
        <v>30</v>
      </c>
      <c r="H92" s="44"/>
      <c r="I92" s="44">
        <v>20</v>
      </c>
      <c r="J92" s="44"/>
      <c r="K92" s="44"/>
      <c r="L92" s="44"/>
      <c r="M92" s="44"/>
      <c r="N92" s="44"/>
      <c r="O92" s="44"/>
      <c r="P92" s="44">
        <v>100</v>
      </c>
      <c r="Q92" s="66">
        <f t="shared" si="3"/>
        <v>150</v>
      </c>
      <c r="R92" s="67">
        <f t="shared" si="4"/>
        <v>0</v>
      </c>
      <c r="S92" s="16"/>
    </row>
    <row r="93" spans="1:19" s="17" customFormat="1" ht="11.1" customHeight="1" x14ac:dyDescent="0.25">
      <c r="A93" s="78" t="s">
        <v>249</v>
      </c>
      <c r="B93" s="52" t="s">
        <v>54</v>
      </c>
      <c r="C93" s="80"/>
      <c r="D93" s="64" t="s">
        <v>4</v>
      </c>
      <c r="E93" s="44"/>
      <c r="F93" s="44">
        <v>25</v>
      </c>
      <c r="G93" s="44"/>
      <c r="H93" s="44"/>
      <c r="I93" s="44"/>
      <c r="J93" s="44"/>
      <c r="K93" s="44"/>
      <c r="L93" s="44"/>
      <c r="M93" s="44">
        <v>20</v>
      </c>
      <c r="N93" s="44"/>
      <c r="O93" s="44"/>
      <c r="P93" s="44"/>
      <c r="Q93" s="66">
        <f t="shared" si="3"/>
        <v>45</v>
      </c>
      <c r="R93" s="67">
        <f t="shared" si="4"/>
        <v>0</v>
      </c>
      <c r="S93" s="16"/>
    </row>
    <row r="94" spans="1:19" s="17" customFormat="1" ht="11.1" customHeight="1" x14ac:dyDescent="0.25">
      <c r="A94" s="78" t="s">
        <v>250</v>
      </c>
      <c r="B94" s="52" t="s">
        <v>60</v>
      </c>
      <c r="C94" s="80"/>
      <c r="D94" s="64" t="s">
        <v>4</v>
      </c>
      <c r="E94" s="44"/>
      <c r="F94" s="44"/>
      <c r="G94" s="44"/>
      <c r="H94" s="44"/>
      <c r="I94" s="44">
        <v>30</v>
      </c>
      <c r="J94" s="44"/>
      <c r="K94" s="44"/>
      <c r="L94" s="44"/>
      <c r="M94" s="44"/>
      <c r="N94" s="44"/>
      <c r="O94" s="44"/>
      <c r="P94" s="44"/>
      <c r="Q94" s="66">
        <f t="shared" si="3"/>
        <v>30</v>
      </c>
      <c r="R94" s="67">
        <f t="shared" si="4"/>
        <v>0</v>
      </c>
      <c r="S94" s="16"/>
    </row>
    <row r="95" spans="1:19" s="17" customFormat="1" ht="11.1" customHeight="1" x14ac:dyDescent="0.25">
      <c r="A95" s="78" t="s">
        <v>251</v>
      </c>
      <c r="B95" s="52" t="s">
        <v>84</v>
      </c>
      <c r="C95" s="80"/>
      <c r="D95" s="64" t="s">
        <v>4</v>
      </c>
      <c r="E95" s="44"/>
      <c r="F95" s="44"/>
      <c r="G95" s="44"/>
      <c r="H95" s="44"/>
      <c r="I95" s="44">
        <v>20</v>
      </c>
      <c r="J95" s="44"/>
      <c r="K95" s="44"/>
      <c r="L95" s="44"/>
      <c r="M95" s="44"/>
      <c r="N95" s="44"/>
      <c r="O95" s="44"/>
      <c r="P95" s="44"/>
      <c r="Q95" s="66">
        <f t="shared" si="3"/>
        <v>20</v>
      </c>
      <c r="R95" s="67">
        <f t="shared" si="4"/>
        <v>0</v>
      </c>
      <c r="S95" s="16"/>
    </row>
    <row r="96" spans="1:19" s="17" customFormat="1" ht="11.1" customHeight="1" x14ac:dyDescent="0.25">
      <c r="A96" s="78" t="s">
        <v>252</v>
      </c>
      <c r="B96" s="52" t="s">
        <v>6</v>
      </c>
      <c r="C96" s="80"/>
      <c r="D96" s="64" t="s">
        <v>4</v>
      </c>
      <c r="E96" s="44"/>
      <c r="F96" s="44"/>
      <c r="G96" s="44">
        <v>10</v>
      </c>
      <c r="H96" s="44">
        <v>5</v>
      </c>
      <c r="I96" s="44">
        <v>4</v>
      </c>
      <c r="J96" s="44"/>
      <c r="K96" s="44">
        <v>5</v>
      </c>
      <c r="L96" s="44">
        <v>5</v>
      </c>
      <c r="M96" s="44"/>
      <c r="N96" s="44">
        <v>4</v>
      </c>
      <c r="O96" s="44">
        <v>4</v>
      </c>
      <c r="P96" s="44">
        <v>5</v>
      </c>
      <c r="Q96" s="66">
        <f t="shared" si="3"/>
        <v>42</v>
      </c>
      <c r="R96" s="67">
        <f t="shared" si="4"/>
        <v>0</v>
      </c>
      <c r="S96" s="16"/>
    </row>
    <row r="97" spans="1:19" s="17" customFormat="1" ht="17.25" customHeight="1" x14ac:dyDescent="0.25">
      <c r="A97" s="78" t="s">
        <v>253</v>
      </c>
      <c r="B97" s="52" t="s">
        <v>66</v>
      </c>
      <c r="C97" s="80"/>
      <c r="D97" s="64" t="s">
        <v>4</v>
      </c>
      <c r="E97" s="44"/>
      <c r="F97" s="44"/>
      <c r="G97" s="44"/>
      <c r="H97" s="44"/>
      <c r="I97" s="44">
        <v>4</v>
      </c>
      <c r="J97" s="44"/>
      <c r="K97" s="44"/>
      <c r="L97" s="44"/>
      <c r="M97" s="44"/>
      <c r="N97" s="44"/>
      <c r="O97" s="44"/>
      <c r="P97" s="44">
        <v>5</v>
      </c>
      <c r="Q97" s="66">
        <f t="shared" si="3"/>
        <v>9</v>
      </c>
      <c r="R97" s="67">
        <f t="shared" si="4"/>
        <v>0</v>
      </c>
      <c r="S97" s="16"/>
    </row>
    <row r="98" spans="1:19" s="17" customFormat="1" ht="19.5" customHeight="1" x14ac:dyDescent="0.25">
      <c r="A98" s="78" t="s">
        <v>254</v>
      </c>
      <c r="B98" s="52" t="s">
        <v>67</v>
      </c>
      <c r="C98" s="80"/>
      <c r="D98" s="64" t="s">
        <v>4</v>
      </c>
      <c r="E98" s="44"/>
      <c r="F98" s="44"/>
      <c r="G98" s="44"/>
      <c r="H98" s="44"/>
      <c r="I98" s="44"/>
      <c r="J98" s="44"/>
      <c r="K98" s="44"/>
      <c r="L98" s="44"/>
      <c r="M98" s="44">
        <v>6</v>
      </c>
      <c r="N98" s="44"/>
      <c r="O98" s="44"/>
      <c r="P98" s="44">
        <v>5</v>
      </c>
      <c r="Q98" s="66">
        <f t="shared" si="3"/>
        <v>11</v>
      </c>
      <c r="R98" s="67">
        <f t="shared" si="4"/>
        <v>0</v>
      </c>
      <c r="S98" s="16"/>
    </row>
    <row r="99" spans="1:19" s="17" customFormat="1" ht="12.95" customHeight="1" x14ac:dyDescent="0.25">
      <c r="A99" s="78" t="s">
        <v>255</v>
      </c>
      <c r="B99" s="52" t="s">
        <v>142</v>
      </c>
      <c r="C99" s="80"/>
      <c r="D99" s="64" t="s">
        <v>4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>
        <v>5</v>
      </c>
      <c r="Q99" s="66">
        <f t="shared" si="3"/>
        <v>5</v>
      </c>
      <c r="R99" s="67">
        <f t="shared" si="4"/>
        <v>0</v>
      </c>
      <c r="S99" s="16"/>
    </row>
    <row r="100" spans="1:19" s="17" customFormat="1" ht="12.95" customHeight="1" x14ac:dyDescent="0.25">
      <c r="A100" s="78" t="s">
        <v>256</v>
      </c>
      <c r="B100" s="52" t="s">
        <v>143</v>
      </c>
      <c r="C100" s="80"/>
      <c r="D100" s="64" t="s">
        <v>4</v>
      </c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>
        <v>5</v>
      </c>
      <c r="Q100" s="66">
        <f t="shared" si="3"/>
        <v>5</v>
      </c>
      <c r="R100" s="67">
        <f t="shared" si="4"/>
        <v>0</v>
      </c>
      <c r="S100" s="16"/>
    </row>
    <row r="101" spans="1:19" s="17" customFormat="1" ht="20.25" customHeight="1" x14ac:dyDescent="0.25">
      <c r="A101" s="78" t="s">
        <v>257</v>
      </c>
      <c r="B101" s="52" t="s">
        <v>150</v>
      </c>
      <c r="C101" s="80"/>
      <c r="D101" s="64" t="s">
        <v>4</v>
      </c>
      <c r="E101" s="44"/>
      <c r="F101" s="44">
        <v>3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66">
        <f t="shared" si="3"/>
        <v>3</v>
      </c>
      <c r="R101" s="67">
        <f t="shared" si="4"/>
        <v>0</v>
      </c>
      <c r="S101" s="16"/>
    </row>
    <row r="102" spans="1:19" s="17" customFormat="1" ht="11.1" customHeight="1" x14ac:dyDescent="0.25">
      <c r="A102" s="78" t="s">
        <v>258</v>
      </c>
      <c r="B102" s="52" t="s">
        <v>127</v>
      </c>
      <c r="C102" s="80"/>
      <c r="D102" s="64" t="s">
        <v>4</v>
      </c>
      <c r="E102" s="44"/>
      <c r="F102" s="44"/>
      <c r="G102" s="44">
        <v>5</v>
      </c>
      <c r="H102" s="44">
        <v>10</v>
      </c>
      <c r="I102" s="44"/>
      <c r="J102" s="44">
        <v>3</v>
      </c>
      <c r="K102" s="44"/>
      <c r="L102" s="44"/>
      <c r="M102" s="44">
        <v>6</v>
      </c>
      <c r="N102" s="44"/>
      <c r="O102" s="44"/>
      <c r="P102" s="44">
        <v>25</v>
      </c>
      <c r="Q102" s="66">
        <f t="shared" si="3"/>
        <v>49</v>
      </c>
      <c r="R102" s="67">
        <f t="shared" si="4"/>
        <v>0</v>
      </c>
      <c r="S102" s="16"/>
    </row>
    <row r="103" spans="1:19" s="17" customFormat="1" ht="11.1" customHeight="1" x14ac:dyDescent="0.25">
      <c r="A103" s="78" t="s">
        <v>259</v>
      </c>
      <c r="B103" s="52" t="s">
        <v>144</v>
      </c>
      <c r="C103" s="80"/>
      <c r="D103" s="64" t="s">
        <v>59</v>
      </c>
      <c r="E103" s="44"/>
      <c r="F103" s="44"/>
      <c r="G103" s="44"/>
      <c r="H103" s="44"/>
      <c r="I103" s="44">
        <v>2</v>
      </c>
      <c r="J103" s="44"/>
      <c r="K103" s="44"/>
      <c r="L103" s="44"/>
      <c r="M103" s="44"/>
      <c r="N103" s="44"/>
      <c r="O103" s="44"/>
      <c r="P103" s="44"/>
      <c r="Q103" s="66">
        <f t="shared" si="3"/>
        <v>2</v>
      </c>
      <c r="R103" s="67">
        <f t="shared" si="4"/>
        <v>0</v>
      </c>
      <c r="S103" s="16"/>
    </row>
    <row r="104" spans="1:19" s="17" customFormat="1" ht="11.1" customHeight="1" x14ac:dyDescent="0.25">
      <c r="A104" s="78" t="s">
        <v>260</v>
      </c>
      <c r="B104" s="52" t="s">
        <v>29</v>
      </c>
      <c r="C104" s="80"/>
      <c r="D104" s="64" t="s">
        <v>4</v>
      </c>
      <c r="E104" s="44"/>
      <c r="F104" s="44"/>
      <c r="G104" s="44">
        <v>10</v>
      </c>
      <c r="H104" s="44">
        <v>5</v>
      </c>
      <c r="I104" s="44">
        <v>2</v>
      </c>
      <c r="J104" s="44"/>
      <c r="K104" s="44">
        <v>5</v>
      </c>
      <c r="L104" s="44"/>
      <c r="M104" s="44"/>
      <c r="N104" s="44">
        <v>5</v>
      </c>
      <c r="O104" s="44">
        <v>5</v>
      </c>
      <c r="P104" s="44"/>
      <c r="Q104" s="66">
        <f t="shared" si="3"/>
        <v>32</v>
      </c>
      <c r="R104" s="67">
        <f t="shared" si="4"/>
        <v>0</v>
      </c>
      <c r="S104" s="16"/>
    </row>
    <row r="105" spans="1:19" s="17" customFormat="1" ht="11.1" customHeight="1" x14ac:dyDescent="0.25">
      <c r="A105" s="78" t="s">
        <v>261</v>
      </c>
      <c r="B105" s="52" t="s">
        <v>28</v>
      </c>
      <c r="C105" s="80"/>
      <c r="D105" s="64" t="s">
        <v>4</v>
      </c>
      <c r="E105" s="44"/>
      <c r="F105" s="44"/>
      <c r="G105" s="44">
        <v>10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66">
        <f t="shared" si="3"/>
        <v>10</v>
      </c>
      <c r="R105" s="67">
        <f t="shared" si="4"/>
        <v>0</v>
      </c>
      <c r="S105" s="16"/>
    </row>
    <row r="106" spans="1:19" s="17" customFormat="1" ht="11.1" customHeight="1" x14ac:dyDescent="0.25">
      <c r="A106" s="78" t="s">
        <v>262</v>
      </c>
      <c r="B106" s="52" t="s">
        <v>42</v>
      </c>
      <c r="C106" s="80"/>
      <c r="D106" s="64" t="s">
        <v>4</v>
      </c>
      <c r="E106" s="44"/>
      <c r="F106" s="44">
        <v>5</v>
      </c>
      <c r="G106" s="44">
        <v>5</v>
      </c>
      <c r="H106" s="44">
        <v>3</v>
      </c>
      <c r="I106" s="44">
        <v>4</v>
      </c>
      <c r="J106" s="44">
        <v>5</v>
      </c>
      <c r="K106" s="44">
        <v>10</v>
      </c>
      <c r="L106" s="44">
        <v>3</v>
      </c>
      <c r="M106" s="44">
        <v>3</v>
      </c>
      <c r="N106" s="44">
        <v>5</v>
      </c>
      <c r="O106" s="44">
        <v>5</v>
      </c>
      <c r="P106" s="44">
        <v>5</v>
      </c>
      <c r="Q106" s="66">
        <f t="shared" si="3"/>
        <v>53</v>
      </c>
      <c r="R106" s="67">
        <f t="shared" si="4"/>
        <v>0</v>
      </c>
      <c r="S106" s="16"/>
    </row>
    <row r="107" spans="1:19" s="17" customFormat="1" ht="11.1" customHeight="1" x14ac:dyDescent="0.25">
      <c r="A107" s="78" t="s">
        <v>263</v>
      </c>
      <c r="B107" s="52" t="s">
        <v>38</v>
      </c>
      <c r="C107" s="80"/>
      <c r="D107" s="64" t="s">
        <v>4</v>
      </c>
      <c r="E107" s="44"/>
      <c r="F107" s="44">
        <v>7</v>
      </c>
      <c r="G107" s="44">
        <v>10</v>
      </c>
      <c r="H107" s="44">
        <v>5</v>
      </c>
      <c r="I107" s="44"/>
      <c r="J107" s="44"/>
      <c r="K107" s="44"/>
      <c r="L107" s="44"/>
      <c r="M107" s="44"/>
      <c r="N107" s="44">
        <v>5</v>
      </c>
      <c r="O107" s="44">
        <v>5</v>
      </c>
      <c r="P107" s="44">
        <v>5</v>
      </c>
      <c r="Q107" s="66">
        <f t="shared" si="3"/>
        <v>37</v>
      </c>
      <c r="R107" s="67">
        <f t="shared" si="4"/>
        <v>0</v>
      </c>
      <c r="S107" s="16"/>
    </row>
    <row r="108" spans="1:19" s="17" customFormat="1" ht="11.1" customHeight="1" x14ac:dyDescent="0.25">
      <c r="A108" s="78" t="s">
        <v>264</v>
      </c>
      <c r="B108" s="52" t="s">
        <v>61</v>
      </c>
      <c r="C108" s="80"/>
      <c r="D108" s="64" t="s">
        <v>5</v>
      </c>
      <c r="E108" s="44"/>
      <c r="F108" s="44"/>
      <c r="G108" s="44">
        <v>5</v>
      </c>
      <c r="H108" s="44"/>
      <c r="I108" s="44"/>
      <c r="J108" s="44"/>
      <c r="K108" s="44"/>
      <c r="L108" s="44"/>
      <c r="M108" s="44"/>
      <c r="N108" s="44"/>
      <c r="O108" s="44"/>
      <c r="P108" s="44">
        <v>2</v>
      </c>
      <c r="Q108" s="66">
        <f t="shared" ref="Q108:Q116" si="5">SUM(E108:P108)</f>
        <v>7</v>
      </c>
      <c r="R108" s="67">
        <f t="shared" si="4"/>
        <v>0</v>
      </c>
      <c r="S108" s="16"/>
    </row>
    <row r="109" spans="1:19" s="17" customFormat="1" ht="11.1" customHeight="1" x14ac:dyDescent="0.25">
      <c r="A109" s="78" t="s">
        <v>265</v>
      </c>
      <c r="B109" s="52" t="s">
        <v>160</v>
      </c>
      <c r="C109" s="80"/>
      <c r="D109" s="64" t="s">
        <v>5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>
        <v>10</v>
      </c>
      <c r="Q109" s="66">
        <f t="shared" si="5"/>
        <v>10</v>
      </c>
      <c r="R109" s="67">
        <f t="shared" si="4"/>
        <v>0</v>
      </c>
      <c r="S109" s="16"/>
    </row>
    <row r="110" spans="1:19" s="17" customFormat="1" ht="11.1" customHeight="1" x14ac:dyDescent="0.25">
      <c r="A110" s="78" t="s">
        <v>266</v>
      </c>
      <c r="B110" s="52" t="s">
        <v>125</v>
      </c>
      <c r="C110" s="80"/>
      <c r="D110" s="64" t="s">
        <v>5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>
        <v>2</v>
      </c>
      <c r="Q110" s="66">
        <f t="shared" si="5"/>
        <v>2</v>
      </c>
      <c r="R110" s="67">
        <f t="shared" si="4"/>
        <v>0</v>
      </c>
      <c r="S110" s="16"/>
    </row>
    <row r="111" spans="1:19" s="17" customFormat="1" ht="11.1" customHeight="1" x14ac:dyDescent="0.25">
      <c r="A111" s="78" t="s">
        <v>267</v>
      </c>
      <c r="B111" s="52" t="s">
        <v>167</v>
      </c>
      <c r="C111" s="80"/>
      <c r="D111" s="64" t="s">
        <v>5</v>
      </c>
      <c r="E111" s="44"/>
      <c r="F111" s="44"/>
      <c r="G111" s="44"/>
      <c r="H111" s="44">
        <v>3</v>
      </c>
      <c r="I111" s="44"/>
      <c r="J111" s="44"/>
      <c r="K111" s="44"/>
      <c r="L111" s="44"/>
      <c r="M111" s="44"/>
      <c r="N111" s="44"/>
      <c r="O111" s="44"/>
      <c r="P111" s="44"/>
      <c r="Q111" s="66">
        <f t="shared" si="5"/>
        <v>3</v>
      </c>
      <c r="R111" s="67">
        <f t="shared" si="4"/>
        <v>0</v>
      </c>
      <c r="S111" s="16"/>
    </row>
    <row r="112" spans="1:19" s="17" customFormat="1" ht="11.1" customHeight="1" x14ac:dyDescent="0.25">
      <c r="A112" s="78" t="s">
        <v>268</v>
      </c>
      <c r="B112" s="52" t="s">
        <v>78</v>
      </c>
      <c r="C112" s="80"/>
      <c r="D112" s="64" t="s">
        <v>4</v>
      </c>
      <c r="E112" s="44"/>
      <c r="F112" s="44">
        <v>5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>
        <v>2</v>
      </c>
      <c r="Q112" s="66">
        <f t="shared" si="5"/>
        <v>7</v>
      </c>
      <c r="R112" s="67">
        <f t="shared" si="4"/>
        <v>0</v>
      </c>
      <c r="S112" s="16"/>
    </row>
    <row r="113" spans="1:28" s="17" customFormat="1" ht="11.1" customHeight="1" x14ac:dyDescent="0.25">
      <c r="A113" s="78" t="s">
        <v>269</v>
      </c>
      <c r="B113" s="52" t="s">
        <v>31</v>
      </c>
      <c r="C113" s="80"/>
      <c r="D113" s="64" t="s">
        <v>10</v>
      </c>
      <c r="E113" s="44"/>
      <c r="F113" s="44"/>
      <c r="G113" s="44">
        <v>5</v>
      </c>
      <c r="H113" s="44">
        <v>4</v>
      </c>
      <c r="I113" s="44"/>
      <c r="J113" s="44"/>
      <c r="K113" s="44">
        <v>5</v>
      </c>
      <c r="L113" s="44"/>
      <c r="M113" s="44">
        <v>6</v>
      </c>
      <c r="N113" s="44">
        <v>25</v>
      </c>
      <c r="O113" s="44">
        <v>25</v>
      </c>
      <c r="P113" s="44"/>
      <c r="Q113" s="66">
        <f t="shared" si="5"/>
        <v>70</v>
      </c>
      <c r="R113" s="67">
        <f t="shared" si="4"/>
        <v>0</v>
      </c>
      <c r="S113" s="16"/>
    </row>
    <row r="114" spans="1:28" s="17" customFormat="1" ht="11.1" customHeight="1" x14ac:dyDescent="0.25">
      <c r="A114" s="78" t="s">
        <v>270</v>
      </c>
      <c r="B114" s="52" t="s">
        <v>126</v>
      </c>
      <c r="C114" s="80"/>
      <c r="D114" s="64" t="s">
        <v>4</v>
      </c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>
        <v>2</v>
      </c>
      <c r="Q114" s="66">
        <f t="shared" si="5"/>
        <v>2</v>
      </c>
      <c r="R114" s="67">
        <f t="shared" si="4"/>
        <v>0</v>
      </c>
      <c r="S114" s="16"/>
    </row>
    <row r="115" spans="1:28" s="17" customFormat="1" ht="11.1" customHeight="1" x14ac:dyDescent="0.25">
      <c r="A115" s="78" t="s">
        <v>271</v>
      </c>
      <c r="B115" s="52" t="s">
        <v>102</v>
      </c>
      <c r="C115" s="80"/>
      <c r="D115" s="64" t="s">
        <v>4</v>
      </c>
      <c r="E115" s="44"/>
      <c r="F115" s="44">
        <v>2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>
        <v>3</v>
      </c>
      <c r="Q115" s="66">
        <f t="shared" si="5"/>
        <v>5</v>
      </c>
      <c r="R115" s="67">
        <f t="shared" si="4"/>
        <v>0</v>
      </c>
      <c r="S115" s="16"/>
    </row>
    <row r="116" spans="1:28" s="17" customFormat="1" ht="11.1" customHeight="1" x14ac:dyDescent="0.25">
      <c r="A116" s="78" t="s">
        <v>272</v>
      </c>
      <c r="B116" s="52" t="s">
        <v>94</v>
      </c>
      <c r="C116" s="80"/>
      <c r="D116" s="64" t="s">
        <v>4</v>
      </c>
      <c r="E116" s="44"/>
      <c r="F116" s="44"/>
      <c r="G116" s="44">
        <v>5</v>
      </c>
      <c r="H116" s="44">
        <v>3</v>
      </c>
      <c r="I116" s="44">
        <v>6</v>
      </c>
      <c r="J116" s="81"/>
      <c r="K116" s="44">
        <v>1</v>
      </c>
      <c r="L116" s="44"/>
      <c r="M116" s="44"/>
      <c r="N116" s="44"/>
      <c r="O116" s="44"/>
      <c r="P116" s="44">
        <v>2</v>
      </c>
      <c r="Q116" s="66">
        <f t="shared" si="5"/>
        <v>17</v>
      </c>
      <c r="R116" s="67">
        <f t="shared" si="4"/>
        <v>0</v>
      </c>
      <c r="S116" s="16"/>
    </row>
    <row r="117" spans="1:28" s="27" customFormat="1" ht="11.25" customHeight="1" x14ac:dyDescent="0.2">
      <c r="A117" s="124" t="s">
        <v>290</v>
      </c>
      <c r="B117" s="125"/>
      <c r="C117" s="125"/>
      <c r="D117" s="126"/>
      <c r="E117" s="130">
        <f>R117-P117</f>
        <v>0</v>
      </c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72">
        <v>0</v>
      </c>
      <c r="Q117" s="54"/>
      <c r="R117" s="73">
        <f>SUM(R12:R116)</f>
        <v>0</v>
      </c>
      <c r="S117" s="26"/>
    </row>
    <row r="118" spans="1:28" ht="11.25" customHeight="1" x14ac:dyDescent="0.2">
      <c r="A118" s="104"/>
      <c r="B118" s="105"/>
      <c r="C118" s="105"/>
      <c r="D118" s="105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50"/>
      <c r="R118" s="51"/>
      <c r="S118" s="10"/>
      <c r="T118" s="1"/>
    </row>
    <row r="119" spans="1:28" s="20" customFormat="1" ht="11.25" customHeight="1" x14ac:dyDescent="0.2">
      <c r="A119" s="42"/>
      <c r="B119" s="132" t="s">
        <v>130</v>
      </c>
      <c r="C119" s="132"/>
      <c r="D119" s="132"/>
      <c r="E119" s="121">
        <f>E117</f>
        <v>0</v>
      </c>
      <c r="F119" s="121"/>
      <c r="G119" s="121"/>
      <c r="H119" s="121"/>
      <c r="I119" s="49"/>
      <c r="J119" s="49"/>
      <c r="K119" s="49"/>
      <c r="L119" s="49"/>
      <c r="M119" s="49"/>
      <c r="N119" s="49"/>
      <c r="O119" s="49"/>
      <c r="P119" s="49"/>
      <c r="Q119" s="43"/>
      <c r="R119" s="24"/>
    </row>
    <row r="120" spans="1:28" s="22" customFormat="1" ht="10.5" x14ac:dyDescent="0.2">
      <c r="A120" s="43"/>
      <c r="B120" s="123" t="s">
        <v>131</v>
      </c>
      <c r="C120" s="123"/>
      <c r="D120" s="123"/>
      <c r="E120" s="122">
        <f>P117</f>
        <v>0</v>
      </c>
      <c r="F120" s="122"/>
      <c r="G120" s="122"/>
      <c r="H120" s="122"/>
      <c r="Q120" s="43"/>
      <c r="T120" s="23"/>
    </row>
    <row r="121" spans="1:28" s="22" customFormat="1" ht="9" x14ac:dyDescent="0.15">
      <c r="A121" s="43"/>
      <c r="B121" s="37"/>
      <c r="C121" s="36"/>
      <c r="D121" s="25"/>
      <c r="E121" s="131"/>
      <c r="F121" s="131"/>
      <c r="G121" s="34"/>
      <c r="Q121" s="43"/>
      <c r="T121" s="23"/>
    </row>
    <row r="122" spans="1:28" s="22" customFormat="1" ht="9" x14ac:dyDescent="0.15">
      <c r="A122" s="43"/>
      <c r="B122" s="37"/>
      <c r="C122" s="36"/>
      <c r="D122" s="25"/>
      <c r="E122" s="47"/>
      <c r="F122" s="47"/>
      <c r="G122" s="46"/>
      <c r="H122" s="28"/>
      <c r="I122" s="28"/>
      <c r="J122" s="28"/>
      <c r="K122" s="28"/>
      <c r="L122" s="28"/>
      <c r="M122" s="28"/>
      <c r="N122" s="28"/>
      <c r="O122" s="28"/>
      <c r="P122" s="28"/>
      <c r="Q122" s="31"/>
      <c r="R122" s="28"/>
      <c r="T122" s="23"/>
    </row>
    <row r="123" spans="1:28" ht="12.75" x14ac:dyDescent="0.2">
      <c r="A123" s="128"/>
      <c r="B123" s="128"/>
      <c r="C123" s="128"/>
      <c r="D123" s="128"/>
      <c r="E123" s="128"/>
      <c r="F123" s="128"/>
      <c r="G123" s="128"/>
      <c r="H123" s="128"/>
      <c r="I123" s="128"/>
      <c r="J123" s="7"/>
      <c r="K123" s="129"/>
      <c r="L123" s="129"/>
      <c r="M123" s="129"/>
      <c r="N123" s="129"/>
      <c r="O123" s="129"/>
      <c r="P123" s="129"/>
      <c r="Q123" s="129"/>
      <c r="R123" s="129"/>
      <c r="S123" s="7"/>
      <c r="T123" s="7"/>
      <c r="U123" s="7"/>
      <c r="V123" s="7"/>
      <c r="W123" s="7"/>
      <c r="X123" s="7"/>
      <c r="Y123" s="7"/>
      <c r="Z123" s="29"/>
      <c r="AA123" s="14"/>
      <c r="AB123" s="3"/>
    </row>
  </sheetData>
  <mergeCells count="30">
    <mergeCell ref="A123:I123"/>
    <mergeCell ref="K123:R123"/>
    <mergeCell ref="Q8:Q11"/>
    <mergeCell ref="R8:R11"/>
    <mergeCell ref="E117:O117"/>
    <mergeCell ref="L8:L11"/>
    <mergeCell ref="E8:E11"/>
    <mergeCell ref="F8:F11"/>
    <mergeCell ref="E121:F121"/>
    <mergeCell ref="B119:D119"/>
    <mergeCell ref="P8:P11"/>
    <mergeCell ref="A118:D118"/>
    <mergeCell ref="K8:K11"/>
    <mergeCell ref="A8:D10"/>
    <mergeCell ref="G8:G11"/>
    <mergeCell ref="N8:N11"/>
    <mergeCell ref="O8:O11"/>
    <mergeCell ref="I8:I11"/>
    <mergeCell ref="J8:J11"/>
    <mergeCell ref="A1:R1"/>
    <mergeCell ref="A2:R2"/>
    <mergeCell ref="A3:R3"/>
    <mergeCell ref="A4:R4"/>
    <mergeCell ref="E7:P7"/>
    <mergeCell ref="E119:H119"/>
    <mergeCell ref="E120:H120"/>
    <mergeCell ref="B120:D120"/>
    <mergeCell ref="H8:H11"/>
    <mergeCell ref="M8:M11"/>
    <mergeCell ref="A117:D117"/>
  </mergeCells>
  <phoneticPr fontId="23" type="noConversion"/>
  <pageMargins left="0.9055118110236221" right="0.5118110236220472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CENTRALIZATOR 1</vt:lpstr>
      <vt:lpstr>CENTRALIZATOR 2</vt:lpstr>
      <vt:lpstr>'CENTRALIZATOR 1'!Imprimare_titluri</vt:lpstr>
      <vt:lpstr>'CENTRALIZATOR 2'!Imprimare_titluri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</dc:creator>
  <cp:lastModifiedBy>Grosu Adriana</cp:lastModifiedBy>
  <cp:lastPrinted>2022-08-03T08:06:27Z</cp:lastPrinted>
  <dcterms:created xsi:type="dcterms:W3CDTF">2016-05-31T07:56:03Z</dcterms:created>
  <dcterms:modified xsi:type="dcterms:W3CDTF">2022-08-10T09:53:30Z</dcterms:modified>
</cp:coreProperties>
</file>